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Mallory\Reports\"/>
    </mc:Choice>
  </mc:AlternateContent>
  <xr:revisionPtr revIDLastSave="0" documentId="13_ncr:1_{E7FFF278-E760-4EAE-8650-524F27409167}" xr6:coauthVersionLast="47" xr6:coauthVersionMax="47" xr10:uidLastSave="{00000000-0000-0000-0000-000000000000}"/>
  <bookViews>
    <workbookView xWindow="-110" yWindow="-110" windowWidth="38620" windowHeight="21220" xr2:uid="{115F6D78-075E-4AA4-8514-468792D978C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1" l="1"/>
  <c r="AK5" i="1"/>
  <c r="AK6" i="1"/>
  <c r="AK7" i="1"/>
  <c r="AK8" i="1"/>
  <c r="AK9" i="1"/>
  <c r="AK10" i="1"/>
  <c r="AK11" i="1"/>
  <c r="AK12" i="1"/>
  <c r="AK13" i="1"/>
  <c r="AK14" i="1"/>
  <c r="AK15" i="1"/>
  <c r="AK16" i="1"/>
  <c r="AK17" i="1"/>
  <c r="AK18" i="1"/>
  <c r="AK19" i="1"/>
  <c r="AK20" i="1"/>
  <c r="AK21" i="1"/>
  <c r="AK22" i="1"/>
  <c r="AK23" i="1"/>
  <c r="AK24" i="1"/>
  <c r="AK27" i="1"/>
  <c r="AK28" i="1"/>
  <c r="AK29" i="1"/>
  <c r="AK31" i="1"/>
  <c r="AK32" i="1"/>
  <c r="AK33" i="1"/>
  <c r="AK35" i="1"/>
  <c r="AK3" i="1"/>
  <c r="AG4" i="1"/>
  <c r="AG5" i="1"/>
  <c r="AG6" i="1"/>
  <c r="AG7" i="1"/>
  <c r="AG8" i="1"/>
  <c r="AG9" i="1"/>
  <c r="AG10" i="1"/>
  <c r="AG11" i="1"/>
  <c r="AG12" i="1"/>
  <c r="AG13" i="1"/>
  <c r="AG14" i="1"/>
  <c r="AG15" i="1"/>
  <c r="AG16" i="1"/>
  <c r="AG17" i="1"/>
  <c r="AG18" i="1"/>
  <c r="AG19" i="1"/>
  <c r="AG20" i="1"/>
  <c r="AG21" i="1"/>
  <c r="AG22" i="1"/>
  <c r="AG23" i="1"/>
  <c r="AG24" i="1"/>
  <c r="AG27" i="1"/>
  <c r="AG28" i="1"/>
  <c r="AG29" i="1"/>
  <c r="AG31" i="1"/>
  <c r="AG32" i="1"/>
  <c r="AG33" i="1"/>
  <c r="AG35" i="1"/>
  <c r="AG3" i="1"/>
  <c r="M4" i="1"/>
  <c r="M5" i="1"/>
  <c r="M6" i="1"/>
  <c r="M7" i="1"/>
  <c r="M8" i="1"/>
  <c r="M9" i="1"/>
  <c r="M10" i="1"/>
  <c r="M11" i="1"/>
  <c r="M12" i="1"/>
  <c r="M13" i="1"/>
  <c r="M14" i="1"/>
  <c r="M15" i="1"/>
  <c r="M16" i="1"/>
  <c r="M17" i="1"/>
  <c r="M18" i="1"/>
  <c r="M19" i="1"/>
  <c r="M20" i="1"/>
  <c r="M21" i="1"/>
  <c r="M22" i="1"/>
  <c r="M23" i="1"/>
  <c r="M24" i="1"/>
  <c r="M25" i="1"/>
  <c r="M26" i="1"/>
  <c r="M27" i="1"/>
  <c r="M28" i="1"/>
  <c r="M29" i="1"/>
  <c r="M31" i="1"/>
  <c r="M32" i="1"/>
  <c r="M33" i="1"/>
  <c r="M34" i="1"/>
  <c r="M35" i="1"/>
  <c r="M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 i="1"/>
  <c r="AC4" i="1"/>
  <c r="AC5" i="1"/>
  <c r="AC6" i="1"/>
  <c r="AC7" i="1"/>
  <c r="AC8" i="1"/>
  <c r="AC9" i="1"/>
  <c r="AC10" i="1"/>
  <c r="AC11" i="1"/>
  <c r="AC12" i="1"/>
  <c r="AC13" i="1"/>
  <c r="AC14" i="1"/>
  <c r="AC15" i="1"/>
  <c r="AC16" i="1"/>
  <c r="AC17" i="1"/>
  <c r="AC18" i="1"/>
  <c r="AC19" i="1"/>
  <c r="AC20" i="1"/>
  <c r="AC21" i="1"/>
  <c r="AC22" i="1"/>
  <c r="AC23" i="1"/>
  <c r="AC24" i="1"/>
  <c r="AC27" i="1"/>
  <c r="AC28" i="1"/>
  <c r="AC29" i="1"/>
  <c r="AC31" i="1"/>
  <c r="AC32" i="1"/>
  <c r="AC33" i="1"/>
  <c r="AC35" i="1"/>
  <c r="AC3" i="1"/>
  <c r="Y4" i="1"/>
  <c r="Y5" i="1"/>
  <c r="Y6" i="1"/>
  <c r="Y7" i="1"/>
  <c r="Y8" i="1"/>
  <c r="Y9" i="1"/>
  <c r="Y10" i="1"/>
  <c r="Y11" i="1"/>
  <c r="Y12" i="1"/>
  <c r="Y13" i="1"/>
  <c r="Y14" i="1"/>
  <c r="Y15" i="1"/>
  <c r="Y16" i="1"/>
  <c r="Y17" i="1"/>
  <c r="Y18" i="1"/>
  <c r="Y19" i="1"/>
  <c r="Y20" i="1"/>
  <c r="Y21" i="1"/>
  <c r="Y22" i="1"/>
  <c r="Y23" i="1"/>
  <c r="Y24" i="1"/>
  <c r="Y27" i="1"/>
  <c r="Y28" i="1"/>
  <c r="Y29" i="1"/>
  <c r="Y31" i="1"/>
  <c r="Y32" i="1"/>
  <c r="Y33" i="1"/>
  <c r="Y35" i="1"/>
  <c r="Y3" i="1"/>
  <c r="U4" i="1"/>
  <c r="U5" i="1"/>
  <c r="U6" i="1"/>
  <c r="U7" i="1"/>
  <c r="U8" i="1"/>
  <c r="U9" i="1"/>
  <c r="U10" i="1"/>
  <c r="U11" i="1"/>
  <c r="U12" i="1"/>
  <c r="U13" i="1"/>
  <c r="U14" i="1"/>
  <c r="U15" i="1"/>
  <c r="U16" i="1"/>
  <c r="U17" i="1"/>
  <c r="U18" i="1"/>
  <c r="U19" i="1"/>
  <c r="U20" i="1"/>
  <c r="U21" i="1"/>
  <c r="U22" i="1"/>
  <c r="U23" i="1"/>
  <c r="U24" i="1"/>
  <c r="U25" i="1"/>
  <c r="U26" i="1"/>
  <c r="U27" i="1"/>
  <c r="U28" i="1"/>
  <c r="U29" i="1"/>
  <c r="U31" i="1"/>
  <c r="U32" i="1"/>
  <c r="U33" i="1"/>
  <c r="U34" i="1"/>
  <c r="U35" i="1"/>
  <c r="U3" i="1"/>
  <c r="Q4" i="1"/>
  <c r="Q5" i="1"/>
  <c r="Q6" i="1"/>
  <c r="Q7" i="1"/>
  <c r="Q8" i="1"/>
  <c r="Q9" i="1"/>
  <c r="Q10" i="1"/>
  <c r="Q11" i="1"/>
  <c r="Q12" i="1"/>
  <c r="Q13" i="1"/>
  <c r="Q14" i="1"/>
  <c r="Q15" i="1"/>
  <c r="Q16" i="1"/>
  <c r="Q17" i="1"/>
  <c r="Q18" i="1"/>
  <c r="Q19" i="1"/>
  <c r="Q20" i="1"/>
  <c r="Q21" i="1"/>
  <c r="Q22" i="1"/>
  <c r="Q23" i="1"/>
  <c r="Q24" i="1"/>
  <c r="Q25" i="1"/>
  <c r="Q26" i="1"/>
  <c r="Q27" i="1"/>
  <c r="Q28" i="1"/>
  <c r="Q29" i="1"/>
  <c r="Q31" i="1"/>
  <c r="Q32" i="1"/>
  <c r="Q33" i="1"/>
  <c r="Q34" i="1"/>
  <c r="Q35" i="1"/>
  <c r="Q3" i="1"/>
</calcChain>
</file>

<file path=xl/sharedStrings.xml><?xml version="1.0" encoding="utf-8"?>
<sst xmlns="http://schemas.openxmlformats.org/spreadsheetml/2006/main" count="313" uniqueCount="55">
  <si>
    <t>POLITICAL SUBDIVISION</t>
  </si>
  <si>
    <t>ASSESSED VALUE</t>
  </si>
  <si>
    <t>LEVY RATE</t>
  </si>
  <si>
    <t>COUNTY OF NEMAHA</t>
  </si>
  <si>
    <t>NEMAHA COUNTY AGRICULTURAL SOCIETY</t>
  </si>
  <si>
    <t>CITY OF AUBURN</t>
  </si>
  <si>
    <t>VILLAGE OF BROCK</t>
  </si>
  <si>
    <t>VILLAGE OF BROWNVILLE</t>
  </si>
  <si>
    <t>VILLAGE OF JOHNSON</t>
  </si>
  <si>
    <t>VILLAGE OF JULIAN</t>
  </si>
  <si>
    <t>VILLAGE OF NEMAHA</t>
  </si>
  <si>
    <t>TOTAL TAXES LEVIED</t>
  </si>
  <si>
    <t>CITY OF PERU</t>
  </si>
  <si>
    <t>FIRE DEPARTMENT 1 - JOHNSON</t>
  </si>
  <si>
    <t>FIRE DEPARTMENT 2 - ELK CREEK</t>
  </si>
  <si>
    <t>FIRE DEPARTMENT 3 - PERU</t>
  </si>
  <si>
    <t>FIRE DEPARTMENT 4 - NEMAHA</t>
  </si>
  <si>
    <t>FIRE DEPARTMENT 5 - STELLA</t>
  </si>
  <si>
    <t>FIRE DEPARTMENT 6 - HUMBOLDT</t>
  </si>
  <si>
    <t>FIRE DEPARTMENT 7 - BROCK/JULIAN</t>
  </si>
  <si>
    <t>FIRE DEPARTMENT 8 - AUBURN</t>
  </si>
  <si>
    <t>FIRE DEPARTMENT 9 - TALMAGE</t>
  </si>
  <si>
    <t>NEMAHA NATURAL RESOURCE DISTRICT (NRD)</t>
  </si>
  <si>
    <t>SOUTHEAST COMMUNTIY COLLEGE</t>
  </si>
  <si>
    <t>EDUCATIONAL SERVICE UNIT 4 (ESU 4)</t>
  </si>
  <si>
    <t>AUBURN SCHOOL (29)</t>
  </si>
  <si>
    <t>JOHNSON BROCK SCHOOL (23)</t>
  </si>
  <si>
    <t>JOHNSON COUNTY CENTRAL SCHOOL (50)</t>
  </si>
  <si>
    <t>NEBRASKA CITY SCHOOL (111)</t>
  </si>
  <si>
    <t>FALLS CITY SCHOOL (56)</t>
  </si>
  <si>
    <t>HTRS SCHOOL (70)</t>
  </si>
  <si>
    <t xml:space="preserve">       NEMAHA VALLEY BOND</t>
  </si>
  <si>
    <t xml:space="preserve">        FALLS CITY SCHOOL BOND</t>
  </si>
  <si>
    <t xml:space="preserve">        J-B SCHOOL BOND 9-12</t>
  </si>
  <si>
    <t xml:space="preserve">       NEBRASKA CITY SCHOOL BOND (2007)</t>
  </si>
  <si>
    <t xml:space="preserve">        AUBURN SCHOOL BOND</t>
  </si>
  <si>
    <t>BASE VALUE</t>
  </si>
  <si>
    <t>EXCESS VALUE</t>
  </si>
  <si>
    <t>EXCESS VALUE'S CONSOLIDATED TAX RATE</t>
  </si>
  <si>
    <t>TIF EXCESS TAXES LEVIED</t>
  </si>
  <si>
    <t>TERRACE HEIGHTS VILLAGE (801)</t>
  </si>
  <si>
    <t>AUBURN TIF PROJECT #1 (802)</t>
  </si>
  <si>
    <t>AUBURN BOWLING CENTER PROJECT (803)</t>
  </si>
  <si>
    <t>HEMMINGSEN FUNERAL HOME (804)</t>
  </si>
  <si>
    <t>TERRACE HEIGHTS II LLC (806)</t>
  </si>
  <si>
    <t>AUBURN TIF PROJECT #2 SE CORNER PROP (807)</t>
  </si>
  <si>
    <t>ORSCHELN TIF PROJECT (808)</t>
  </si>
  <si>
    <t>WEST PROJECT #2 (809)</t>
  </si>
  <si>
    <t>TIF PROJECTS (CITY OF AUBURN)</t>
  </si>
  <si>
    <t xml:space="preserve">        J-B SCHOOL BOND K-8</t>
  </si>
  <si>
    <t>% CHANGE IN $</t>
  </si>
  <si>
    <t>AUBURN CORE AREA (810)</t>
  </si>
  <si>
    <t>-</t>
  </si>
  <si>
    <t xml:space="preserve">DISCLAIMER: THIS INFORMATION HAS BEEN GENERATED FROM THE CERTIFIED TAXES LEVIED REPORT THAT IS RAN EVERY YEAR.  THIS INFORMATION DOES NOT TAKE TAX LIST CORRECTIONS OR ANY OTHER COUNTY'S DATA INTO CONSIDERATION.  </t>
  </si>
  <si>
    <t>1918 J ST REDEVELOPMENT PROJECT (811)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</si>
</sst>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000"/>
  </numFmts>
  <fonts count="4"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6">
    <xf numFmtId="0" fontId="0" fillId="0" borderId="0" xfId="0"/>
    <xf numFmtId="0" fontId="1" fillId="0" borderId="0" xfId="0" applyFont="1" applyAlignment="1">
      <alignment horizontal="center"/>
    </xf>
    <xf numFmtId="164" fontId="0" fillId="0" borderId="0" xfId="0" applyNumberFormat="1"/>
    <xf numFmtId="165" fontId="0" fillId="0" borderId="0" xfId="0" applyNumberFormat="1"/>
    <xf numFmtId="0" fontId="0" fillId="2" borderId="0" xfId="0" applyFill="1"/>
    <xf numFmtId="164" fontId="0" fillId="2" borderId="0" xfId="0" applyNumberFormat="1" applyFill="1"/>
    <xf numFmtId="165" fontId="0" fillId="2" borderId="0" xfId="0" applyNumberFormat="1" applyFill="1"/>
    <xf numFmtId="164" fontId="1" fillId="2" borderId="1" xfId="0" applyNumberFormat="1" applyFont="1" applyFill="1" applyBorder="1"/>
    <xf numFmtId="0" fontId="1" fillId="2" borderId="1" xfId="0" applyFont="1" applyFill="1" applyBorder="1"/>
    <xf numFmtId="165" fontId="1" fillId="2" borderId="1" xfId="0" applyNumberFormat="1" applyFont="1" applyFill="1" applyBorder="1"/>
    <xf numFmtId="0" fontId="0" fillId="2" borderId="1" xfId="0" applyFill="1" applyBorder="1"/>
    <xf numFmtId="164" fontId="0" fillId="2" borderId="1" xfId="0" applyNumberFormat="1" applyFill="1" applyBorder="1"/>
    <xf numFmtId="165" fontId="0" fillId="2" borderId="1" xfId="0" applyNumberFormat="1" applyFill="1" applyBorder="1"/>
    <xf numFmtId="164" fontId="1" fillId="2" borderId="1" xfId="0" applyNumberFormat="1" applyFont="1" applyFill="1" applyBorder="1" applyAlignment="1">
      <alignment horizontal="center"/>
    </xf>
    <xf numFmtId="0" fontId="1" fillId="2" borderId="1" xfId="0" applyFont="1" applyFill="1" applyBorder="1" applyAlignment="1">
      <alignment horizontal="center" wrapText="1"/>
    </xf>
    <xf numFmtId="165" fontId="1" fillId="2" borderId="1" xfId="0" applyNumberFormat="1" applyFont="1" applyFill="1" applyBorder="1" applyAlignment="1">
      <alignment horizontal="center" wrapText="1"/>
    </xf>
    <xf numFmtId="164" fontId="1" fillId="3" borderId="1" xfId="0" applyNumberFormat="1" applyFont="1" applyFill="1" applyBorder="1"/>
    <xf numFmtId="0" fontId="1" fillId="3" borderId="1" xfId="0" applyFont="1" applyFill="1" applyBorder="1"/>
    <xf numFmtId="165" fontId="1" fillId="3" borderId="1" xfId="0" applyNumberFormat="1" applyFont="1" applyFill="1" applyBorder="1"/>
    <xf numFmtId="0" fontId="0" fillId="3" borderId="0" xfId="0" applyFill="1"/>
    <xf numFmtId="164" fontId="1" fillId="3" borderId="1" xfId="0" applyNumberFormat="1" applyFont="1" applyFill="1" applyBorder="1" applyAlignment="1">
      <alignment horizontal="center"/>
    </xf>
    <xf numFmtId="0"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0" fontId="0" fillId="3" borderId="1" xfId="0" applyFill="1" applyBorder="1"/>
    <xf numFmtId="164" fontId="1" fillId="4" borderId="1" xfId="0" applyNumberFormat="1" applyFont="1" applyFill="1" applyBorder="1"/>
    <xf numFmtId="0" fontId="1" fillId="4" borderId="1" xfId="0" applyFont="1" applyFill="1" applyBorder="1"/>
    <xf numFmtId="165" fontId="1" fillId="4" borderId="1" xfId="0" applyNumberFormat="1" applyFont="1" applyFill="1" applyBorder="1"/>
    <xf numFmtId="0" fontId="0" fillId="4" borderId="1" xfId="0" applyFill="1" applyBorder="1"/>
    <xf numFmtId="164" fontId="1" fillId="4" borderId="1" xfId="0" applyNumberFormat="1" applyFont="1" applyFill="1" applyBorder="1" applyAlignment="1">
      <alignment horizontal="center"/>
    </xf>
    <xf numFmtId="0" fontId="1" fillId="4" borderId="1" xfId="0" applyFont="1" applyFill="1" applyBorder="1" applyAlignment="1">
      <alignment horizontal="center" wrapText="1"/>
    </xf>
    <xf numFmtId="165" fontId="1" fillId="4" borderId="1" xfId="0" applyNumberFormat="1" applyFont="1" applyFill="1" applyBorder="1" applyAlignment="1">
      <alignment horizontal="center" wrapText="1"/>
    </xf>
    <xf numFmtId="164" fontId="1" fillId="5" borderId="1" xfId="0" applyNumberFormat="1" applyFont="1" applyFill="1" applyBorder="1"/>
    <xf numFmtId="0" fontId="1" fillId="5" borderId="1" xfId="0" applyFont="1" applyFill="1" applyBorder="1"/>
    <xf numFmtId="165" fontId="1" fillId="5" borderId="1" xfId="0" applyNumberFormat="1" applyFont="1" applyFill="1" applyBorder="1"/>
    <xf numFmtId="0" fontId="0" fillId="5" borderId="1" xfId="0" applyFill="1" applyBorder="1"/>
    <xf numFmtId="164" fontId="1" fillId="5" borderId="1" xfId="0" applyNumberFormat="1" applyFont="1" applyFill="1" applyBorder="1" applyAlignment="1">
      <alignment horizontal="center"/>
    </xf>
    <xf numFmtId="0" fontId="1" fillId="5" borderId="1" xfId="0" applyFont="1" applyFill="1" applyBorder="1" applyAlignment="1">
      <alignment horizontal="center" wrapText="1"/>
    </xf>
    <xf numFmtId="165" fontId="1" fillId="5" borderId="1" xfId="0" applyNumberFormat="1" applyFont="1" applyFill="1" applyBorder="1" applyAlignment="1">
      <alignment horizontal="center" wrapText="1"/>
    </xf>
    <xf numFmtId="164" fontId="0" fillId="4" borderId="1" xfId="0" applyNumberFormat="1" applyFill="1" applyBorder="1"/>
    <xf numFmtId="165" fontId="0" fillId="4" borderId="1" xfId="0" applyNumberFormat="1" applyFill="1" applyBorder="1"/>
    <xf numFmtId="164" fontId="0" fillId="5" borderId="1" xfId="0" applyNumberFormat="1" applyFill="1" applyBorder="1"/>
    <xf numFmtId="165" fontId="0" fillId="5" borderId="1" xfId="0" applyNumberFormat="1" applyFill="1" applyBorder="1"/>
    <xf numFmtId="166" fontId="0" fillId="5" borderId="1" xfId="0" applyNumberFormat="1" applyFill="1" applyBorder="1"/>
    <xf numFmtId="164" fontId="1" fillId="6" borderId="1" xfId="0" applyNumberFormat="1" applyFont="1" applyFill="1" applyBorder="1"/>
    <xf numFmtId="0" fontId="1" fillId="6" borderId="1" xfId="0" applyFont="1" applyFill="1" applyBorder="1"/>
    <xf numFmtId="165" fontId="1" fillId="6" borderId="1" xfId="0" applyNumberFormat="1" applyFont="1" applyFill="1" applyBorder="1"/>
    <xf numFmtId="0" fontId="0" fillId="6" borderId="1" xfId="0" applyFill="1" applyBorder="1"/>
    <xf numFmtId="164" fontId="0" fillId="6" borderId="1" xfId="0" applyNumberFormat="1" applyFill="1" applyBorder="1"/>
    <xf numFmtId="165" fontId="0" fillId="6" borderId="1" xfId="0" applyNumberFormat="1" applyFill="1" applyBorder="1"/>
    <xf numFmtId="166" fontId="0" fillId="6" borderId="1" xfId="0" applyNumberFormat="1" applyFill="1" applyBorder="1"/>
    <xf numFmtId="164" fontId="1" fillId="6" borderId="1" xfId="0" applyNumberFormat="1" applyFont="1" applyFill="1" applyBorder="1" applyAlignment="1">
      <alignment horizontal="center"/>
    </xf>
    <xf numFmtId="0" fontId="1" fillId="6" borderId="1" xfId="0" applyFont="1" applyFill="1" applyBorder="1" applyAlignment="1">
      <alignment horizontal="center" wrapText="1"/>
    </xf>
    <xf numFmtId="165" fontId="1" fillId="6" borderId="1" xfId="0" applyNumberFormat="1" applyFont="1" applyFill="1" applyBorder="1" applyAlignment="1">
      <alignment horizontal="center" wrapText="1"/>
    </xf>
    <xf numFmtId="166" fontId="0" fillId="2" borderId="1" xfId="0" applyNumberFormat="1" applyFill="1" applyBorder="1"/>
    <xf numFmtId="164" fontId="0" fillId="3" borderId="1" xfId="0" applyNumberFormat="1" applyFill="1" applyBorder="1"/>
    <xf numFmtId="165" fontId="0" fillId="3" borderId="1" xfId="0" applyNumberFormat="1" applyFill="1" applyBorder="1"/>
    <xf numFmtId="166" fontId="0" fillId="3" borderId="1" xfId="0" applyNumberFormat="1" applyFill="1" applyBorder="1"/>
    <xf numFmtId="166" fontId="0" fillId="4" borderId="1" xfId="0" applyNumberFormat="1" applyFill="1" applyBorder="1"/>
    <xf numFmtId="164" fontId="0" fillId="4" borderId="0" xfId="0" applyNumberFormat="1" applyFill="1"/>
    <xf numFmtId="0" fontId="0" fillId="4" borderId="0" xfId="0" applyFill="1"/>
    <xf numFmtId="0" fontId="0" fillId="5" borderId="0" xfId="0" applyFill="1"/>
    <xf numFmtId="0" fontId="0" fillId="6" borderId="0" xfId="0" applyFill="1"/>
    <xf numFmtId="164" fontId="0" fillId="4" borderId="1" xfId="0" applyNumberFormat="1" applyFill="1" applyBorder="1" applyAlignment="1">
      <alignment horizontal="center"/>
    </xf>
    <xf numFmtId="0" fontId="0" fillId="4" borderId="1" xfId="0" applyFill="1" applyBorder="1" applyAlignment="1">
      <alignment horizontal="center"/>
    </xf>
    <xf numFmtId="165" fontId="0" fillId="4" borderId="1" xfId="0" applyNumberFormat="1" applyFill="1" applyBorder="1" applyAlignment="1">
      <alignment horizontal="center"/>
    </xf>
    <xf numFmtId="166" fontId="0" fillId="4" borderId="1" xfId="0" applyNumberFormat="1" applyFill="1" applyBorder="1" applyAlignment="1">
      <alignment horizontal="center"/>
    </xf>
    <xf numFmtId="164" fontId="0" fillId="6" borderId="1" xfId="0" applyNumberFormat="1" applyFill="1" applyBorder="1" applyAlignment="1">
      <alignment horizontal="center"/>
    </xf>
    <xf numFmtId="0" fontId="0" fillId="6" borderId="1" xfId="0" applyFill="1" applyBorder="1" applyAlignment="1">
      <alignment horizontal="center"/>
    </xf>
    <xf numFmtId="165" fontId="0" fillId="6" borderId="1" xfId="0" applyNumberFormat="1" applyFill="1" applyBorder="1" applyAlignment="1">
      <alignment horizontal="center"/>
    </xf>
    <xf numFmtId="164" fontId="0" fillId="2" borderId="1" xfId="0" applyNumberFormat="1"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center"/>
    </xf>
    <xf numFmtId="164" fontId="0" fillId="5" borderId="1" xfId="0" applyNumberFormat="1" applyFill="1" applyBorder="1" applyAlignment="1">
      <alignment horizontal="center"/>
    </xf>
    <xf numFmtId="0" fontId="0" fillId="5" borderId="1" xfId="0" applyFill="1" applyBorder="1" applyAlignment="1">
      <alignment horizontal="center"/>
    </xf>
    <xf numFmtId="165" fontId="0" fillId="5" borderId="1" xfId="0" applyNumberFormat="1" applyFill="1" applyBorder="1" applyAlignment="1">
      <alignment horizontal="center"/>
    </xf>
    <xf numFmtId="166" fontId="0" fillId="2" borderId="1" xfId="0" applyNumberFormat="1" applyFill="1" applyBorder="1" applyAlignment="1">
      <alignment horizontal="center"/>
    </xf>
    <xf numFmtId="0" fontId="0" fillId="3" borderId="1" xfId="0" applyFill="1" applyBorder="1" applyAlignment="1">
      <alignment horizontal="center"/>
    </xf>
    <xf numFmtId="164" fontId="0" fillId="3" borderId="1" xfId="0" applyNumberFormat="1" applyFill="1" applyBorder="1" applyAlignment="1">
      <alignment horizontal="center"/>
    </xf>
    <xf numFmtId="165" fontId="0" fillId="3" borderId="1" xfId="0" applyNumberFormat="1" applyFill="1" applyBorder="1" applyAlignment="1">
      <alignment horizontal="center"/>
    </xf>
    <xf numFmtId="166" fontId="0" fillId="3" borderId="1" xfId="0" applyNumberFormat="1" applyFill="1" applyBorder="1" applyAlignment="1">
      <alignment horizontal="center"/>
    </xf>
    <xf numFmtId="0" fontId="3" fillId="0" borderId="0" xfId="0" applyFont="1" applyAlignment="1">
      <alignment horizontal="left" wrapText="1"/>
    </xf>
    <xf numFmtId="0" fontId="2" fillId="4"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7073B-49D5-40DD-9B7D-946559835B41}">
  <sheetPr>
    <pageSetUpPr fitToPage="1"/>
  </sheetPr>
  <dimension ref="A1:AK57"/>
  <sheetViews>
    <sheetView tabSelected="1" workbookViewId="0">
      <pane xSplit="1" topLeftCell="B1" activePane="topRight" state="frozen"/>
      <selection pane="topRight" activeCell="AL36" sqref="AL36"/>
    </sheetView>
  </sheetViews>
  <sheetFormatPr defaultRowHeight="14.5" x14ac:dyDescent="0.35"/>
  <cols>
    <col min="1" max="1" width="46.453125" customWidth="1"/>
    <col min="2" max="2" width="14.6328125" style="2" customWidth="1"/>
    <col min="3" max="3" width="10" customWidth="1"/>
    <col min="4" max="4" width="18.6328125" style="3" customWidth="1"/>
    <col min="5" max="5" width="12.81640625" customWidth="1"/>
    <col min="6" max="6" width="14.90625" customWidth="1"/>
    <col min="7" max="7" width="11.81640625" customWidth="1"/>
    <col min="8" max="8" width="19.26953125" customWidth="1"/>
    <col min="9" max="9" width="13.453125" customWidth="1"/>
    <col min="10" max="10" width="14.90625" style="2" customWidth="1"/>
    <col min="11" max="11" width="11.81640625" customWidth="1"/>
    <col min="12" max="12" width="19.26953125" customWidth="1"/>
    <col min="13" max="13" width="13.7265625" customWidth="1"/>
    <col min="14" max="14" width="14.90625" customWidth="1"/>
    <col min="15" max="15" width="11.81640625" customWidth="1"/>
    <col min="16" max="16" width="19.26953125" customWidth="1"/>
    <col min="17" max="17" width="13.6328125" customWidth="1"/>
    <col min="18" max="18" width="14.90625" customWidth="1"/>
    <col min="19" max="19" width="11.81640625" customWidth="1"/>
    <col min="20" max="20" width="19.26953125" customWidth="1"/>
    <col min="21" max="21" width="13.6328125" customWidth="1"/>
    <col min="22" max="22" width="14.90625" customWidth="1"/>
    <col min="23" max="23" width="11.81640625" customWidth="1"/>
    <col min="24" max="24" width="19.26953125" customWidth="1"/>
    <col min="25" max="25" width="13.6328125" customWidth="1"/>
    <col min="26" max="26" width="14.90625" customWidth="1"/>
    <col min="27" max="27" width="11.81640625" customWidth="1"/>
    <col min="28" max="28" width="19.26953125" customWidth="1"/>
    <col min="29" max="29" width="13.6328125" customWidth="1"/>
    <col min="30" max="30" width="14.90625" customWidth="1"/>
    <col min="31" max="31" width="11.81640625" customWidth="1"/>
    <col min="32" max="32" width="19.26953125" customWidth="1"/>
    <col min="33" max="33" width="13.6328125" customWidth="1"/>
    <col min="34" max="34" width="14.90625" customWidth="1"/>
    <col min="35" max="35" width="11.81640625" customWidth="1"/>
    <col min="36" max="36" width="19.26953125" customWidth="1"/>
    <col min="37" max="37" width="13.6328125" customWidth="1"/>
  </cols>
  <sheetData>
    <row r="1" spans="1:37" x14ac:dyDescent="0.35">
      <c r="B1" s="82">
        <v>2015</v>
      </c>
      <c r="C1" s="82"/>
      <c r="D1" s="82"/>
      <c r="E1" s="82"/>
      <c r="F1" s="83">
        <v>2016</v>
      </c>
      <c r="G1" s="83"/>
      <c r="H1" s="83"/>
      <c r="I1" s="83"/>
      <c r="J1" s="81">
        <v>2017</v>
      </c>
      <c r="K1" s="81"/>
      <c r="L1" s="81"/>
      <c r="M1" s="81"/>
      <c r="N1" s="84">
        <v>2018</v>
      </c>
      <c r="O1" s="84"/>
      <c r="P1" s="84"/>
      <c r="Q1" s="84"/>
      <c r="R1" s="85">
        <v>2019</v>
      </c>
      <c r="S1" s="85"/>
      <c r="T1" s="85"/>
      <c r="U1" s="85"/>
      <c r="V1" s="81">
        <v>2020</v>
      </c>
      <c r="W1" s="81"/>
      <c r="X1" s="81"/>
      <c r="Y1" s="81"/>
      <c r="Z1" s="82">
        <v>2021</v>
      </c>
      <c r="AA1" s="82"/>
      <c r="AB1" s="82"/>
      <c r="AC1" s="82"/>
      <c r="AD1" s="83">
        <v>2022</v>
      </c>
      <c r="AE1" s="83"/>
      <c r="AF1" s="83"/>
      <c r="AG1" s="83"/>
      <c r="AH1" s="84">
        <v>2023</v>
      </c>
      <c r="AI1" s="84"/>
      <c r="AJ1" s="84"/>
      <c r="AK1" s="84"/>
    </row>
    <row r="2" spans="1:37" x14ac:dyDescent="0.35">
      <c r="A2" s="1" t="s">
        <v>0</v>
      </c>
      <c r="B2" s="7" t="s">
        <v>1</v>
      </c>
      <c r="C2" s="8" t="s">
        <v>2</v>
      </c>
      <c r="D2" s="9" t="s">
        <v>11</v>
      </c>
      <c r="E2" s="10"/>
      <c r="F2" s="16" t="s">
        <v>1</v>
      </c>
      <c r="G2" s="17" t="s">
        <v>2</v>
      </c>
      <c r="H2" s="18" t="s">
        <v>11</v>
      </c>
      <c r="I2" s="23" t="s">
        <v>50</v>
      </c>
      <c r="J2" s="24" t="s">
        <v>1</v>
      </c>
      <c r="K2" s="25" t="s">
        <v>2</v>
      </c>
      <c r="L2" s="26" t="s">
        <v>11</v>
      </c>
      <c r="M2" s="27" t="s">
        <v>50</v>
      </c>
      <c r="N2" s="31" t="s">
        <v>1</v>
      </c>
      <c r="O2" s="32" t="s">
        <v>2</v>
      </c>
      <c r="P2" s="33" t="s">
        <v>11</v>
      </c>
      <c r="Q2" s="34" t="s">
        <v>50</v>
      </c>
      <c r="R2" s="43" t="s">
        <v>1</v>
      </c>
      <c r="S2" s="44" t="s">
        <v>2</v>
      </c>
      <c r="T2" s="45" t="s">
        <v>11</v>
      </c>
      <c r="U2" s="46" t="s">
        <v>50</v>
      </c>
      <c r="V2" s="24" t="s">
        <v>1</v>
      </c>
      <c r="W2" s="25" t="s">
        <v>2</v>
      </c>
      <c r="X2" s="26" t="s">
        <v>11</v>
      </c>
      <c r="Y2" s="27" t="s">
        <v>50</v>
      </c>
      <c r="Z2" s="7" t="s">
        <v>1</v>
      </c>
      <c r="AA2" s="8" t="s">
        <v>2</v>
      </c>
      <c r="AB2" s="9" t="s">
        <v>11</v>
      </c>
      <c r="AC2" s="10" t="s">
        <v>50</v>
      </c>
      <c r="AD2" s="16" t="s">
        <v>1</v>
      </c>
      <c r="AE2" s="17" t="s">
        <v>2</v>
      </c>
      <c r="AF2" s="18" t="s">
        <v>11</v>
      </c>
      <c r="AG2" s="23" t="s">
        <v>50</v>
      </c>
      <c r="AH2" s="31" t="s">
        <v>1</v>
      </c>
      <c r="AI2" s="32" t="s">
        <v>2</v>
      </c>
      <c r="AJ2" s="33" t="s">
        <v>11</v>
      </c>
      <c r="AK2" s="34" t="s">
        <v>50</v>
      </c>
    </row>
    <row r="3" spans="1:37" x14ac:dyDescent="0.35">
      <c r="A3" t="s">
        <v>3</v>
      </c>
      <c r="B3" s="11">
        <v>1118684548</v>
      </c>
      <c r="C3" s="10">
        <v>0.303873</v>
      </c>
      <c r="D3" s="12">
        <v>3399378.25</v>
      </c>
      <c r="E3" s="10"/>
      <c r="F3" s="54">
        <v>1149127534</v>
      </c>
      <c r="G3" s="23">
        <v>0.29424800000000001</v>
      </c>
      <c r="H3" s="55">
        <v>3381295.52</v>
      </c>
      <c r="I3" s="56">
        <f>((H3-D3)/D3)*100</f>
        <v>-0.5319422750322057</v>
      </c>
      <c r="J3" s="38">
        <v>1138420626</v>
      </c>
      <c r="K3" s="27">
        <v>0.299956</v>
      </c>
      <c r="L3" s="39">
        <v>3414771.32</v>
      </c>
      <c r="M3" s="57">
        <f>((L3-H3)/H3)*100</f>
        <v>0.99002881593738401</v>
      </c>
      <c r="N3" s="40">
        <v>1149703672</v>
      </c>
      <c r="O3" s="34">
        <v>0.29721199999999998</v>
      </c>
      <c r="P3" s="41">
        <v>3417066.74</v>
      </c>
      <c r="Q3" s="42">
        <f>((P3-L3)/L3)*100</f>
        <v>6.7220313892070269E-2</v>
      </c>
      <c r="R3" s="47">
        <v>1144365735</v>
      </c>
      <c r="S3" s="46">
        <v>0.34041300000000002</v>
      </c>
      <c r="T3" s="48">
        <v>3895579.18</v>
      </c>
      <c r="U3" s="49">
        <f>((T3-P3)/P3)*100</f>
        <v>14.003602399641743</v>
      </c>
      <c r="V3" s="38">
        <v>1126977818</v>
      </c>
      <c r="W3" s="27">
        <v>0.34526299999999999</v>
      </c>
      <c r="X3" s="39">
        <v>3891048.51</v>
      </c>
      <c r="Y3" s="57">
        <f>((X3-T3)/T3)*100</f>
        <v>-0.11630286000246029</v>
      </c>
      <c r="Z3" s="11">
        <v>1185659756</v>
      </c>
      <c r="AA3" s="10">
        <v>0.32980599999999999</v>
      </c>
      <c r="AB3" s="12">
        <v>3910386.38</v>
      </c>
      <c r="AC3" s="53">
        <f>((AB3-X3)/X3)*100</f>
        <v>0.49698352385743222</v>
      </c>
      <c r="AD3" s="54">
        <v>1208226989</v>
      </c>
      <c r="AE3" s="23">
        <v>0.335061</v>
      </c>
      <c r="AF3" s="55">
        <v>4048308.19</v>
      </c>
      <c r="AG3" s="56">
        <f>((AF3-AB3)/AB3)*100</f>
        <v>3.5270634816398903</v>
      </c>
      <c r="AH3" s="40">
        <v>1386498636</v>
      </c>
      <c r="AI3" s="34">
        <v>0.30937199999999998</v>
      </c>
      <c r="AJ3" s="41">
        <v>4289447.84</v>
      </c>
      <c r="AK3" s="42">
        <f>((AJ3-AF3)/AF3)*100</f>
        <v>5.9565536684103071</v>
      </c>
    </row>
    <row r="4" spans="1:37" x14ac:dyDescent="0.35">
      <c r="A4" t="s">
        <v>5</v>
      </c>
      <c r="B4" s="11">
        <v>131081964</v>
      </c>
      <c r="C4" s="10">
        <v>0.47537699999999999</v>
      </c>
      <c r="D4" s="12">
        <v>623133.63</v>
      </c>
      <c r="E4" s="10"/>
      <c r="F4" s="54">
        <v>133121355</v>
      </c>
      <c r="G4" s="23">
        <v>0.47537699999999999</v>
      </c>
      <c r="H4" s="55">
        <v>632833.56000000006</v>
      </c>
      <c r="I4" s="56">
        <f t="shared" ref="I4:I35" si="0">((H4-D4)/D4)*100</f>
        <v>1.5566372176061258</v>
      </c>
      <c r="J4" s="38">
        <v>132675090</v>
      </c>
      <c r="K4" s="27">
        <v>0.47537699999999999</v>
      </c>
      <c r="L4" s="39">
        <v>630712.02</v>
      </c>
      <c r="M4" s="57">
        <f t="shared" ref="M4:M35" si="1">((L4-H4)/H4)*100</f>
        <v>-0.33524454676519322</v>
      </c>
      <c r="N4" s="40">
        <v>133802121</v>
      </c>
      <c r="O4" s="34">
        <v>0.47537699999999999</v>
      </c>
      <c r="P4" s="41">
        <v>636069.42000000004</v>
      </c>
      <c r="Q4" s="42">
        <f t="shared" ref="Q4:Q35" si="2">((P4-L4)/L4)*100</f>
        <v>0.84942094491873221</v>
      </c>
      <c r="R4" s="47">
        <v>148636653</v>
      </c>
      <c r="S4" s="46">
        <v>0.47537699999999999</v>
      </c>
      <c r="T4" s="48">
        <v>706589.82</v>
      </c>
      <c r="U4" s="49">
        <f t="shared" ref="U4:U35" si="3">((T4-P4)/P4)*100</f>
        <v>11.086903061618635</v>
      </c>
      <c r="V4" s="38">
        <v>158400163</v>
      </c>
      <c r="W4" s="27">
        <v>0.43537700000000001</v>
      </c>
      <c r="X4" s="39">
        <v>689638.95</v>
      </c>
      <c r="Y4" s="57">
        <f t="shared" ref="Y4:Y35" si="4">((X4-T4)/T4)*100</f>
        <v>-2.3989688954194097</v>
      </c>
      <c r="Z4" s="11">
        <v>157781752</v>
      </c>
      <c r="AA4" s="10">
        <v>0.43537700000000001</v>
      </c>
      <c r="AB4" s="12">
        <v>686946.52</v>
      </c>
      <c r="AC4" s="53">
        <f t="shared" ref="AC4:AC35" si="5">((AB4-X4)/X4)*100</f>
        <v>-0.39041153345528629</v>
      </c>
      <c r="AD4" s="54">
        <v>160878099</v>
      </c>
      <c r="AE4" s="23">
        <v>0.43537700000000001</v>
      </c>
      <c r="AF4" s="55">
        <v>700427.56</v>
      </c>
      <c r="AG4" s="56">
        <f t="shared" ref="AG4:AG35" si="6">((AF4-AB4)/AB4)*100</f>
        <v>1.9624584458190482</v>
      </c>
      <c r="AH4" s="40">
        <v>175166539</v>
      </c>
      <c r="AI4" s="34">
        <v>0.41037699999999999</v>
      </c>
      <c r="AJ4" s="41">
        <v>718845.63</v>
      </c>
      <c r="AK4" s="42">
        <f t="shared" ref="AK4:AK35" si="7">((AJ4-AF4)/AF4)*100</f>
        <v>2.6295467300001656</v>
      </c>
    </row>
    <row r="5" spans="1:37" x14ac:dyDescent="0.35">
      <c r="A5" t="s">
        <v>6</v>
      </c>
      <c r="B5" s="11">
        <v>3712949</v>
      </c>
      <c r="C5" s="10">
        <v>0.5</v>
      </c>
      <c r="D5" s="12">
        <v>18565.169999999998</v>
      </c>
      <c r="E5" s="10"/>
      <c r="F5" s="54">
        <v>4095741</v>
      </c>
      <c r="G5" s="23">
        <v>0.5</v>
      </c>
      <c r="H5" s="55">
        <v>20479.259999999998</v>
      </c>
      <c r="I5" s="56">
        <f t="shared" si="0"/>
        <v>10.310112969609222</v>
      </c>
      <c r="J5" s="38">
        <v>4199219</v>
      </c>
      <c r="K5" s="27">
        <v>0.5</v>
      </c>
      <c r="L5" s="39">
        <v>20996.66</v>
      </c>
      <c r="M5" s="57">
        <f t="shared" si="1"/>
        <v>2.5264584755503932</v>
      </c>
      <c r="N5" s="40">
        <v>4274551</v>
      </c>
      <c r="O5" s="34">
        <v>0.5</v>
      </c>
      <c r="P5" s="41">
        <v>21373.32</v>
      </c>
      <c r="Q5" s="42">
        <f t="shared" si="2"/>
        <v>1.7939043638369143</v>
      </c>
      <c r="R5" s="47">
        <v>3823360</v>
      </c>
      <c r="S5" s="46">
        <v>0.5</v>
      </c>
      <c r="T5" s="48">
        <v>19117.36</v>
      </c>
      <c r="U5" s="49">
        <f t="shared" si="3"/>
        <v>-10.555028418607867</v>
      </c>
      <c r="V5" s="38">
        <v>3795488</v>
      </c>
      <c r="W5" s="27">
        <v>0.49999900000000003</v>
      </c>
      <c r="X5" s="39">
        <v>18977.84</v>
      </c>
      <c r="Y5" s="57">
        <f t="shared" si="4"/>
        <v>-0.72980788142296027</v>
      </c>
      <c r="Z5" s="11">
        <v>4783639</v>
      </c>
      <c r="AA5" s="10">
        <v>0.499996</v>
      </c>
      <c r="AB5" s="12">
        <v>23918.26</v>
      </c>
      <c r="AC5" s="53">
        <f t="shared" si="5"/>
        <v>26.032572726927818</v>
      </c>
      <c r="AD5" s="54">
        <v>4916698</v>
      </c>
      <c r="AE5" s="23">
        <v>0.49997000000000003</v>
      </c>
      <c r="AF5" s="55">
        <v>24582.1</v>
      </c>
      <c r="AG5" s="56">
        <f t="shared" si="6"/>
        <v>2.7754527294209534</v>
      </c>
      <c r="AH5" s="40">
        <v>5016578</v>
      </c>
      <c r="AI5" s="34">
        <v>0.49999900000000003</v>
      </c>
      <c r="AJ5" s="41">
        <v>25083.15</v>
      </c>
      <c r="AK5" s="42">
        <f t="shared" si="7"/>
        <v>2.0382717505827532</v>
      </c>
    </row>
    <row r="6" spans="1:37" x14ac:dyDescent="0.35">
      <c r="A6" t="s">
        <v>7</v>
      </c>
      <c r="B6" s="11">
        <v>6982491</v>
      </c>
      <c r="C6" s="10">
        <v>0.44783400000000001</v>
      </c>
      <c r="D6" s="12">
        <v>31269.89</v>
      </c>
      <c r="E6" s="10"/>
      <c r="F6" s="54">
        <v>7050201</v>
      </c>
      <c r="G6" s="23">
        <v>0.34693499999999999</v>
      </c>
      <c r="H6" s="55">
        <v>24459.919999999998</v>
      </c>
      <c r="I6" s="56">
        <f t="shared" si="0"/>
        <v>-21.778042711375068</v>
      </c>
      <c r="J6" s="38">
        <v>7000011</v>
      </c>
      <c r="K6" s="27">
        <v>0.34560000000000002</v>
      </c>
      <c r="L6" s="39">
        <v>24192.3</v>
      </c>
      <c r="M6" s="57">
        <f t="shared" si="1"/>
        <v>-1.0941164157527865</v>
      </c>
      <c r="N6" s="40">
        <v>7034267</v>
      </c>
      <c r="O6" s="34">
        <v>0.34548899999999999</v>
      </c>
      <c r="P6" s="41">
        <v>24302.84</v>
      </c>
      <c r="Q6" s="42">
        <f t="shared" si="2"/>
        <v>0.45692224385445318</v>
      </c>
      <c r="R6" s="47">
        <v>7060382</v>
      </c>
      <c r="S6" s="46">
        <v>0.34548899999999999</v>
      </c>
      <c r="T6" s="48">
        <v>24393.06</v>
      </c>
      <c r="U6" s="49">
        <f t="shared" si="3"/>
        <v>0.37123233334047034</v>
      </c>
      <c r="V6" s="38">
        <v>7720766</v>
      </c>
      <c r="W6" s="27">
        <v>0.31360900000000003</v>
      </c>
      <c r="X6" s="39">
        <v>24213.03</v>
      </c>
      <c r="Y6" s="57">
        <f t="shared" si="4"/>
        <v>-0.73803778615722038</v>
      </c>
      <c r="Z6" s="11">
        <v>9469121</v>
      </c>
      <c r="AA6" s="10">
        <v>0.27198899999999998</v>
      </c>
      <c r="AB6" s="12">
        <v>25755.01</v>
      </c>
      <c r="AC6" s="53">
        <f t="shared" si="5"/>
        <v>6.3683892515723954</v>
      </c>
      <c r="AD6" s="54">
        <v>9440181</v>
      </c>
      <c r="AE6" s="23">
        <v>0.26212400000000002</v>
      </c>
      <c r="AF6" s="55">
        <v>24745.06</v>
      </c>
      <c r="AG6" s="56">
        <f t="shared" si="6"/>
        <v>-3.9213729678225602</v>
      </c>
      <c r="AH6" s="40">
        <v>10108286</v>
      </c>
      <c r="AI6" s="34">
        <v>0.24979499999999999</v>
      </c>
      <c r="AJ6" s="41">
        <v>25250.03</v>
      </c>
      <c r="AK6" s="42">
        <f t="shared" si="7"/>
        <v>2.0406901417899066</v>
      </c>
    </row>
    <row r="7" spans="1:37" x14ac:dyDescent="0.35">
      <c r="A7" t="s">
        <v>8</v>
      </c>
      <c r="B7" s="11">
        <v>14261175</v>
      </c>
      <c r="C7" s="10">
        <v>0.47011999999999998</v>
      </c>
      <c r="D7" s="12">
        <v>67044.679999999993</v>
      </c>
      <c r="E7" s="10"/>
      <c r="F7" s="54">
        <v>14725831</v>
      </c>
      <c r="G7" s="23">
        <v>0.46784999999999999</v>
      </c>
      <c r="H7" s="55">
        <v>68895.38</v>
      </c>
      <c r="I7" s="56">
        <f t="shared" si="0"/>
        <v>2.7603979913096937</v>
      </c>
      <c r="J7" s="38">
        <v>14677231</v>
      </c>
      <c r="K7" s="27">
        <v>0.46813300000000002</v>
      </c>
      <c r="L7" s="39">
        <v>68709.08</v>
      </c>
      <c r="M7" s="57">
        <f t="shared" si="1"/>
        <v>-0.27041000427024703</v>
      </c>
      <c r="N7" s="40">
        <v>14637671</v>
      </c>
      <c r="O7" s="34">
        <v>0.47837200000000002</v>
      </c>
      <c r="P7" s="41">
        <v>70023.100000000006</v>
      </c>
      <c r="Q7" s="42">
        <f t="shared" si="2"/>
        <v>1.9124401025308504</v>
      </c>
      <c r="R7" s="47">
        <v>14681184</v>
      </c>
      <c r="S7" s="46">
        <v>0.477995</v>
      </c>
      <c r="T7" s="48">
        <v>70176.14</v>
      </c>
      <c r="U7" s="49">
        <f t="shared" si="3"/>
        <v>0.21855644780078798</v>
      </c>
      <c r="V7" s="38">
        <v>16213526</v>
      </c>
      <c r="W7" s="27">
        <v>0.476829</v>
      </c>
      <c r="X7" s="39">
        <v>77311.03</v>
      </c>
      <c r="Y7" s="57">
        <f t="shared" si="4"/>
        <v>10.167116629669286</v>
      </c>
      <c r="Z7" s="11">
        <v>19094114</v>
      </c>
      <c r="AA7" s="10">
        <v>0.46709099999999998</v>
      </c>
      <c r="AB7" s="12">
        <v>89187.15</v>
      </c>
      <c r="AC7" s="53">
        <f t="shared" si="5"/>
        <v>15.361482055018536</v>
      </c>
      <c r="AD7" s="54">
        <v>19302326</v>
      </c>
      <c r="AE7" s="23">
        <v>0.42424299999999998</v>
      </c>
      <c r="AF7" s="55">
        <v>81888.91</v>
      </c>
      <c r="AG7" s="56">
        <f t="shared" si="6"/>
        <v>-8.1830622460746767</v>
      </c>
      <c r="AH7" s="40">
        <v>19436353</v>
      </c>
      <c r="AI7" s="34">
        <v>0.42424200000000001</v>
      </c>
      <c r="AJ7" s="41">
        <v>82457.320000000007</v>
      </c>
      <c r="AK7" s="42">
        <f t="shared" si="7"/>
        <v>0.69412329459508426</v>
      </c>
    </row>
    <row r="8" spans="1:37" x14ac:dyDescent="0.35">
      <c r="A8" t="s">
        <v>9</v>
      </c>
      <c r="B8" s="11">
        <v>1686780</v>
      </c>
      <c r="C8" s="10">
        <v>0.5</v>
      </c>
      <c r="D8" s="12">
        <v>8434.14</v>
      </c>
      <c r="E8" s="10"/>
      <c r="F8" s="54">
        <v>1681184</v>
      </c>
      <c r="G8" s="23">
        <v>0.5</v>
      </c>
      <c r="H8" s="55">
        <v>8406.2000000000007</v>
      </c>
      <c r="I8" s="56">
        <f t="shared" si="0"/>
        <v>-0.33127266087590068</v>
      </c>
      <c r="J8" s="38">
        <v>1694921</v>
      </c>
      <c r="K8" s="27">
        <v>0.5</v>
      </c>
      <c r="L8" s="39">
        <v>8474.7999999999993</v>
      </c>
      <c r="M8" s="57">
        <f t="shared" si="1"/>
        <v>0.81606433346813712</v>
      </c>
      <c r="N8" s="40">
        <v>1752116</v>
      </c>
      <c r="O8" s="34">
        <v>0.5</v>
      </c>
      <c r="P8" s="41">
        <v>8760.7800000000007</v>
      </c>
      <c r="Q8" s="42">
        <f t="shared" si="2"/>
        <v>3.3744749138622909</v>
      </c>
      <c r="R8" s="47">
        <v>1755307</v>
      </c>
      <c r="S8" s="46">
        <v>0.5</v>
      </c>
      <c r="T8" s="48">
        <v>8776.7199999999993</v>
      </c>
      <c r="U8" s="49">
        <f t="shared" si="3"/>
        <v>0.18194726953534604</v>
      </c>
      <c r="V8" s="38">
        <v>1763366</v>
      </c>
      <c r="W8" s="27">
        <v>0.5</v>
      </c>
      <c r="X8" s="39">
        <v>8817.06</v>
      </c>
      <c r="Y8" s="57">
        <f t="shared" si="4"/>
        <v>0.45962500797564632</v>
      </c>
      <c r="Z8" s="11">
        <v>2160145</v>
      </c>
      <c r="AA8" s="10">
        <v>0.49996600000000002</v>
      </c>
      <c r="AB8" s="12">
        <v>10800.04</v>
      </c>
      <c r="AC8" s="53">
        <f t="shared" si="5"/>
        <v>22.490263194307417</v>
      </c>
      <c r="AD8" s="54">
        <v>2209930</v>
      </c>
      <c r="AE8" s="23">
        <v>0.49996600000000002</v>
      </c>
      <c r="AF8" s="55">
        <v>11048.94</v>
      </c>
      <c r="AG8" s="56">
        <f t="shared" si="6"/>
        <v>2.3046210939959444</v>
      </c>
      <c r="AH8" s="40">
        <v>2282585</v>
      </c>
      <c r="AI8" s="34">
        <v>0.49998999999999999</v>
      </c>
      <c r="AJ8" s="41">
        <v>11412.79</v>
      </c>
      <c r="AK8" s="42">
        <f t="shared" si="7"/>
        <v>3.2930760778862074</v>
      </c>
    </row>
    <row r="9" spans="1:37" x14ac:dyDescent="0.35">
      <c r="A9" t="s">
        <v>10</v>
      </c>
      <c r="B9" s="11">
        <v>3377773</v>
      </c>
      <c r="C9" s="10">
        <v>0.420514</v>
      </c>
      <c r="D9" s="12">
        <v>14204.1</v>
      </c>
      <c r="E9" s="10"/>
      <c r="F9" s="54">
        <v>3437370</v>
      </c>
      <c r="G9" s="23">
        <v>0.44861299999999998</v>
      </c>
      <c r="H9" s="55">
        <v>15420.64</v>
      </c>
      <c r="I9" s="56">
        <f t="shared" si="0"/>
        <v>8.5647101893115298</v>
      </c>
      <c r="J9" s="38">
        <v>3444032</v>
      </c>
      <c r="K9" s="27">
        <v>0.44711400000000001</v>
      </c>
      <c r="L9" s="39">
        <v>15399</v>
      </c>
      <c r="M9" s="57">
        <f t="shared" si="1"/>
        <v>-0.14033139999377081</v>
      </c>
      <c r="N9" s="40">
        <v>3506926</v>
      </c>
      <c r="O9" s="34">
        <v>0.43883299999999997</v>
      </c>
      <c r="P9" s="41">
        <v>15389.62</v>
      </c>
      <c r="Q9" s="42">
        <f t="shared" si="2"/>
        <v>-6.091304630170271E-2</v>
      </c>
      <c r="R9" s="47">
        <v>3661372</v>
      </c>
      <c r="S9" s="46">
        <v>0.41377900000000001</v>
      </c>
      <c r="T9" s="48">
        <v>15150.28</v>
      </c>
      <c r="U9" s="49">
        <f t="shared" si="3"/>
        <v>-1.5552040921088379</v>
      </c>
      <c r="V9" s="38">
        <v>3961645</v>
      </c>
      <c r="W9" s="27">
        <v>0.44615300000000002</v>
      </c>
      <c r="X9" s="39">
        <v>17675.07</v>
      </c>
      <c r="Y9" s="57">
        <f t="shared" si="4"/>
        <v>16.664972528560522</v>
      </c>
      <c r="Z9" s="11">
        <v>4396059</v>
      </c>
      <c r="AA9" s="10">
        <v>0.44196800000000003</v>
      </c>
      <c r="AB9" s="12">
        <v>19429.28</v>
      </c>
      <c r="AC9" s="53">
        <f t="shared" si="5"/>
        <v>9.9247697463150022</v>
      </c>
      <c r="AD9" s="54">
        <v>4846857</v>
      </c>
      <c r="AE9" s="23">
        <v>0.44906400000000002</v>
      </c>
      <c r="AF9" s="55">
        <v>21765.55</v>
      </c>
      <c r="AG9" s="56">
        <f t="shared" si="6"/>
        <v>12.024480577767168</v>
      </c>
      <c r="AH9" s="40">
        <v>4993261</v>
      </c>
      <c r="AI9" s="34">
        <v>0.44398799999999999</v>
      </c>
      <c r="AJ9" s="41">
        <v>22169.51</v>
      </c>
      <c r="AK9" s="42">
        <f t="shared" si="7"/>
        <v>1.8559604512635755</v>
      </c>
    </row>
    <row r="10" spans="1:37" x14ac:dyDescent="0.35">
      <c r="A10" t="s">
        <v>12</v>
      </c>
      <c r="B10" s="11">
        <v>9706444</v>
      </c>
      <c r="C10" s="10">
        <v>0.70812200000000003</v>
      </c>
      <c r="D10" s="12">
        <v>68733.58</v>
      </c>
      <c r="E10" s="10"/>
      <c r="F10" s="54">
        <v>9730494</v>
      </c>
      <c r="G10" s="23">
        <v>0.76255200000000001</v>
      </c>
      <c r="H10" s="55">
        <v>74200.98</v>
      </c>
      <c r="I10" s="56">
        <f t="shared" si="0"/>
        <v>7.9544816376507583</v>
      </c>
      <c r="J10" s="38">
        <v>9751535</v>
      </c>
      <c r="K10" s="27">
        <v>0.30368800000000001</v>
      </c>
      <c r="L10" s="39">
        <v>29614.78</v>
      </c>
      <c r="M10" s="57">
        <f t="shared" si="1"/>
        <v>-60.088424708137275</v>
      </c>
      <c r="N10" s="40">
        <v>9709670</v>
      </c>
      <c r="O10" s="34">
        <v>0.74390400000000001</v>
      </c>
      <c r="P10" s="41">
        <v>72231.679999999993</v>
      </c>
      <c r="Q10" s="42">
        <f t="shared" si="2"/>
        <v>143.90415866671978</v>
      </c>
      <c r="R10" s="47">
        <v>9716257</v>
      </c>
      <c r="S10" s="46">
        <v>0.74390400000000001</v>
      </c>
      <c r="T10" s="48">
        <v>72280.679999999993</v>
      </c>
      <c r="U10" s="49">
        <f t="shared" si="3"/>
        <v>6.7837270294696175E-2</v>
      </c>
      <c r="V10" s="38">
        <v>10283857</v>
      </c>
      <c r="W10" s="27">
        <v>0.71064700000000003</v>
      </c>
      <c r="X10" s="39">
        <v>73082.3</v>
      </c>
      <c r="Y10" s="57">
        <f t="shared" si="4"/>
        <v>1.10903771242884</v>
      </c>
      <c r="Z10" s="11">
        <v>11817425</v>
      </c>
      <c r="AA10" s="10">
        <v>0.70510300000000004</v>
      </c>
      <c r="AB10" s="12">
        <v>83325.429999999993</v>
      </c>
      <c r="AC10" s="53">
        <f t="shared" si="5"/>
        <v>14.015883462890452</v>
      </c>
      <c r="AD10" s="54">
        <v>12139921</v>
      </c>
      <c r="AE10" s="23">
        <v>0.68637199999999998</v>
      </c>
      <c r="AF10" s="55">
        <v>83325.39</v>
      </c>
      <c r="AG10" s="56">
        <f t="shared" si="6"/>
        <v>-4.8004552744098847E-5</v>
      </c>
      <c r="AH10" s="40">
        <v>13326517</v>
      </c>
      <c r="AI10" s="34">
        <v>0.64041499999999996</v>
      </c>
      <c r="AJ10" s="41">
        <v>85345.37</v>
      </c>
      <c r="AK10" s="42">
        <f t="shared" si="7"/>
        <v>2.424207075418424</v>
      </c>
    </row>
    <row r="11" spans="1:37" x14ac:dyDescent="0.35">
      <c r="A11" t="s">
        <v>13</v>
      </c>
      <c r="B11" s="11">
        <v>176706295</v>
      </c>
      <c r="C11" s="10">
        <v>3.5376999999999999E-2</v>
      </c>
      <c r="D11" s="12">
        <v>62513.52</v>
      </c>
      <c r="E11" s="10"/>
      <c r="F11" s="54">
        <v>180630406</v>
      </c>
      <c r="G11" s="23">
        <v>3.5376999999999999E-2</v>
      </c>
      <c r="H11" s="55">
        <v>63903.62</v>
      </c>
      <c r="I11" s="56">
        <f t="shared" si="0"/>
        <v>2.2236789737644047</v>
      </c>
      <c r="J11" s="38">
        <v>178401219</v>
      </c>
      <c r="K11" s="27">
        <v>3.5376999999999999E-2</v>
      </c>
      <c r="L11" s="39">
        <v>63115.42</v>
      </c>
      <c r="M11" s="57">
        <f t="shared" si="1"/>
        <v>-1.2334199533610213</v>
      </c>
      <c r="N11" s="40">
        <v>180368932</v>
      </c>
      <c r="O11" s="34">
        <v>3.5376999999999999E-2</v>
      </c>
      <c r="P11" s="41">
        <v>63811.3</v>
      </c>
      <c r="Q11" s="42">
        <f t="shared" si="2"/>
        <v>1.1025514842490229</v>
      </c>
      <c r="R11" s="47">
        <v>182925372</v>
      </c>
      <c r="S11" s="46">
        <v>3.5376999999999999E-2</v>
      </c>
      <c r="T11" s="48">
        <v>64715.839999999997</v>
      </c>
      <c r="U11" s="49">
        <f t="shared" si="3"/>
        <v>1.4175232286444464</v>
      </c>
      <c r="V11" s="38">
        <v>183187092</v>
      </c>
      <c r="W11" s="27">
        <v>3.5376999999999999E-2</v>
      </c>
      <c r="X11" s="39">
        <v>64806.78</v>
      </c>
      <c r="Y11" s="57">
        <f t="shared" si="4"/>
        <v>0.14052201130357317</v>
      </c>
      <c r="Z11" s="11">
        <v>178720518</v>
      </c>
      <c r="AA11" s="10">
        <v>2.7956000000000002E-2</v>
      </c>
      <c r="AB11" s="12">
        <v>49964.02</v>
      </c>
      <c r="AC11" s="53">
        <f t="shared" si="5"/>
        <v>-22.903097484553317</v>
      </c>
      <c r="AD11" s="54">
        <v>183090826</v>
      </c>
      <c r="AE11" s="23">
        <v>3.5376999999999999E-2</v>
      </c>
      <c r="AF11" s="55">
        <v>64772.800000000003</v>
      </c>
      <c r="AG11" s="56">
        <f t="shared" si="6"/>
        <v>29.638888143908371</v>
      </c>
      <c r="AH11" s="40">
        <v>209356342</v>
      </c>
      <c r="AI11" s="34">
        <v>3.5376999999999999E-2</v>
      </c>
      <c r="AJ11" s="41">
        <v>74064.56</v>
      </c>
      <c r="AK11" s="42">
        <f t="shared" si="7"/>
        <v>14.345157226490123</v>
      </c>
    </row>
    <row r="12" spans="1:37" x14ac:dyDescent="0.35">
      <c r="A12" t="s">
        <v>14</v>
      </c>
      <c r="B12" s="11">
        <v>32692149</v>
      </c>
      <c r="C12" s="10">
        <v>1.5417999999999999E-2</v>
      </c>
      <c r="D12" s="12">
        <v>5040.46</v>
      </c>
      <c r="E12" s="10"/>
      <c r="F12" s="54">
        <v>33504348</v>
      </c>
      <c r="G12" s="23">
        <v>1.5291000000000001E-2</v>
      </c>
      <c r="H12" s="55">
        <v>5123.46</v>
      </c>
      <c r="I12" s="56">
        <f t="shared" si="0"/>
        <v>1.646675105049936</v>
      </c>
      <c r="J12" s="38">
        <v>33191850</v>
      </c>
      <c r="K12" s="27">
        <v>1.1299999999999999E-2</v>
      </c>
      <c r="L12" s="39">
        <v>3751</v>
      </c>
      <c r="M12" s="57">
        <f t="shared" si="1"/>
        <v>-26.787756711284956</v>
      </c>
      <c r="N12" s="40">
        <v>33331754</v>
      </c>
      <c r="O12" s="34">
        <v>1.2085E-2</v>
      </c>
      <c r="P12" s="41">
        <v>4028.4</v>
      </c>
      <c r="Q12" s="42">
        <f t="shared" si="2"/>
        <v>7.3953612370034687</v>
      </c>
      <c r="R12" s="47">
        <v>34017331</v>
      </c>
      <c r="S12" s="46">
        <v>1.2951000000000001E-2</v>
      </c>
      <c r="T12" s="48">
        <v>4405.8599999999997</v>
      </c>
      <c r="U12" s="49">
        <f t="shared" si="3"/>
        <v>9.3699731903485137</v>
      </c>
      <c r="V12" s="38">
        <v>34965000</v>
      </c>
      <c r="W12" s="27">
        <v>9.0840000000000001E-3</v>
      </c>
      <c r="X12" s="39">
        <v>3176.26</v>
      </c>
      <c r="Y12" s="57">
        <f t="shared" si="4"/>
        <v>-27.90828578302532</v>
      </c>
      <c r="Z12" s="11">
        <v>32800098</v>
      </c>
      <c r="AA12" s="10">
        <v>1.2951000000000001E-2</v>
      </c>
      <c r="AB12" s="12">
        <v>4247.96</v>
      </c>
      <c r="AC12" s="53">
        <f t="shared" si="5"/>
        <v>33.740940603099233</v>
      </c>
      <c r="AD12" s="54">
        <v>33271729</v>
      </c>
      <c r="AE12" s="23">
        <v>1.277E-2</v>
      </c>
      <c r="AF12" s="55">
        <v>4248.8599999999997</v>
      </c>
      <c r="AG12" s="56">
        <f t="shared" si="6"/>
        <v>2.118664017551098E-2</v>
      </c>
      <c r="AH12" s="40">
        <v>37180669</v>
      </c>
      <c r="AI12" s="34">
        <v>1.4352999999999999E-2</v>
      </c>
      <c r="AJ12" s="41">
        <v>5336.58</v>
      </c>
      <c r="AK12" s="42">
        <f t="shared" si="7"/>
        <v>25.60027866298255</v>
      </c>
    </row>
    <row r="13" spans="1:37" x14ac:dyDescent="0.35">
      <c r="A13" t="s">
        <v>15</v>
      </c>
      <c r="B13" s="11">
        <v>115596597</v>
      </c>
      <c r="C13" s="10">
        <v>3.5376999999999999E-2</v>
      </c>
      <c r="D13" s="12">
        <v>40894.76</v>
      </c>
      <c r="E13" s="10"/>
      <c r="F13" s="54">
        <v>119074427</v>
      </c>
      <c r="G13" s="23">
        <v>3.5376999999999999E-2</v>
      </c>
      <c r="H13" s="55">
        <v>42126.6</v>
      </c>
      <c r="I13" s="56">
        <f t="shared" si="0"/>
        <v>3.0122196584599017</v>
      </c>
      <c r="J13" s="38">
        <v>117588133</v>
      </c>
      <c r="K13" s="27">
        <v>3.5376999999999999E-2</v>
      </c>
      <c r="L13" s="39">
        <v>41600.54</v>
      </c>
      <c r="M13" s="57">
        <f t="shared" si="1"/>
        <v>-1.2487596910265668</v>
      </c>
      <c r="N13" s="40">
        <v>117983733</v>
      </c>
      <c r="O13" s="34">
        <v>3.5376999999999999E-2</v>
      </c>
      <c r="P13" s="41">
        <v>41740.54</v>
      </c>
      <c r="Q13" s="42">
        <f t="shared" si="2"/>
        <v>0.33653409306706117</v>
      </c>
      <c r="R13" s="47">
        <v>101188753</v>
      </c>
      <c r="S13" s="46">
        <v>3.5376999999999999E-2</v>
      </c>
      <c r="T13" s="48">
        <v>35799.22</v>
      </c>
      <c r="U13" s="49">
        <f t="shared" si="3"/>
        <v>-14.233931808261225</v>
      </c>
      <c r="V13" s="38">
        <v>83430358</v>
      </c>
      <c r="W13" s="27">
        <v>3.5376999999999999E-2</v>
      </c>
      <c r="X13" s="39">
        <v>29515.66</v>
      </c>
      <c r="Y13" s="57">
        <f t="shared" si="4"/>
        <v>-17.552225998220074</v>
      </c>
      <c r="Z13" s="11">
        <v>120077306</v>
      </c>
      <c r="AA13" s="10">
        <v>3.5376999999999999E-2</v>
      </c>
      <c r="AB13" s="12">
        <v>42480.08</v>
      </c>
      <c r="AC13" s="53">
        <f t="shared" si="5"/>
        <v>43.923869566189616</v>
      </c>
      <c r="AD13" s="54">
        <v>122393120</v>
      </c>
      <c r="AE13" s="23">
        <v>3.5376999999999999E-2</v>
      </c>
      <c r="AF13" s="55">
        <v>43299.46</v>
      </c>
      <c r="AG13" s="56">
        <f t="shared" si="6"/>
        <v>1.9288570078022389</v>
      </c>
      <c r="AH13" s="40">
        <v>146424684</v>
      </c>
      <c r="AI13" s="34">
        <v>3.5376999999999999E-2</v>
      </c>
      <c r="AJ13" s="41">
        <v>51801.16</v>
      </c>
      <c r="AK13" s="42">
        <f t="shared" si="7"/>
        <v>19.634655951829433</v>
      </c>
    </row>
    <row r="14" spans="1:37" x14ac:dyDescent="0.35">
      <c r="A14" t="s">
        <v>16</v>
      </c>
      <c r="B14" s="11">
        <v>173421869</v>
      </c>
      <c r="C14" s="10">
        <v>4.7148000000000002E-2</v>
      </c>
      <c r="D14" s="12">
        <v>81765</v>
      </c>
      <c r="E14" s="10"/>
      <c r="F14" s="54">
        <v>178346686</v>
      </c>
      <c r="G14" s="23">
        <v>4.7148000000000002E-2</v>
      </c>
      <c r="H14" s="55">
        <v>84089.66</v>
      </c>
      <c r="I14" s="56">
        <f t="shared" si="0"/>
        <v>2.843099125542718</v>
      </c>
      <c r="J14" s="38">
        <v>176200716</v>
      </c>
      <c r="K14" s="27">
        <v>4.6218000000000002E-2</v>
      </c>
      <c r="L14" s="39">
        <v>81439.72</v>
      </c>
      <c r="M14" s="57">
        <f t="shared" si="1"/>
        <v>-3.1513268099787801</v>
      </c>
      <c r="N14" s="40">
        <v>176564027</v>
      </c>
      <c r="O14" s="34">
        <v>4.5865999999999997E-2</v>
      </c>
      <c r="P14" s="41">
        <v>80986.2</v>
      </c>
      <c r="Q14" s="42">
        <f t="shared" si="2"/>
        <v>-0.55687814250835355</v>
      </c>
      <c r="R14" s="47">
        <v>169583209</v>
      </c>
      <c r="S14" s="46">
        <v>4.8788999999999999E-2</v>
      </c>
      <c r="T14" s="48">
        <v>82740.800000000003</v>
      </c>
      <c r="U14" s="49">
        <f t="shared" si="3"/>
        <v>2.1665419540613162</v>
      </c>
      <c r="V14" s="38">
        <v>164570795</v>
      </c>
      <c r="W14" s="27">
        <v>4.8654000000000003E-2</v>
      </c>
      <c r="X14" s="39">
        <v>80071.34</v>
      </c>
      <c r="Y14" s="57">
        <f t="shared" si="4"/>
        <v>-3.2262922282598265</v>
      </c>
      <c r="Z14" s="11">
        <v>183467508</v>
      </c>
      <c r="AA14" s="10">
        <v>4.5200999999999998E-2</v>
      </c>
      <c r="AB14" s="12">
        <v>82929.72</v>
      </c>
      <c r="AC14" s="53">
        <f t="shared" si="5"/>
        <v>3.5697916383065467</v>
      </c>
      <c r="AD14" s="54">
        <v>186360881</v>
      </c>
      <c r="AE14" s="23">
        <v>3.5376999999999999E-2</v>
      </c>
      <c r="AF14" s="55">
        <v>65929.38</v>
      </c>
      <c r="AG14" s="56">
        <f t="shared" si="6"/>
        <v>-20.499695404735473</v>
      </c>
      <c r="AH14" s="40">
        <v>217978399</v>
      </c>
      <c r="AI14" s="34">
        <v>3.5376999999999999E-2</v>
      </c>
      <c r="AJ14" s="41">
        <v>77114.66</v>
      </c>
      <c r="AK14" s="42">
        <f t="shared" si="7"/>
        <v>16.965547074763933</v>
      </c>
    </row>
    <row r="15" spans="1:37" x14ac:dyDescent="0.35">
      <c r="A15" t="s">
        <v>17</v>
      </c>
      <c r="B15" s="11">
        <v>47234767</v>
      </c>
      <c r="C15" s="10">
        <v>1.162E-2</v>
      </c>
      <c r="D15" s="12">
        <v>5488.7</v>
      </c>
      <c r="E15" s="10"/>
      <c r="F15" s="54">
        <v>48878371</v>
      </c>
      <c r="G15" s="23">
        <v>1.146E-2</v>
      </c>
      <c r="H15" s="55">
        <v>5601.66</v>
      </c>
      <c r="I15" s="56">
        <f t="shared" si="0"/>
        <v>2.0580465319656756</v>
      </c>
      <c r="J15" s="38">
        <v>48576008</v>
      </c>
      <c r="K15" s="27">
        <v>1.1429999999999999E-2</v>
      </c>
      <c r="L15" s="39">
        <v>5552.58</v>
      </c>
      <c r="M15" s="57">
        <f t="shared" si="1"/>
        <v>-0.87616884994804989</v>
      </c>
      <c r="N15" s="40">
        <v>49292202</v>
      </c>
      <c r="O15" s="34">
        <v>1.227E-2</v>
      </c>
      <c r="P15" s="41">
        <v>6048.44</v>
      </c>
      <c r="Q15" s="42">
        <f t="shared" si="2"/>
        <v>8.93026304888898</v>
      </c>
      <c r="R15" s="47">
        <v>49388191</v>
      </c>
      <c r="S15" s="46">
        <v>1.259E-2</v>
      </c>
      <c r="T15" s="48">
        <v>6218.22</v>
      </c>
      <c r="U15" s="49">
        <f t="shared" si="3"/>
        <v>2.8070047813981898</v>
      </c>
      <c r="V15" s="38">
        <v>48586292</v>
      </c>
      <c r="W15" s="27">
        <v>1.259E-2</v>
      </c>
      <c r="X15" s="39">
        <v>6117.13</v>
      </c>
      <c r="Y15" s="57">
        <f t="shared" si="4"/>
        <v>-1.6257063918613388</v>
      </c>
      <c r="Z15" s="11">
        <v>49374782</v>
      </c>
      <c r="AA15" s="10">
        <v>1.259E-2</v>
      </c>
      <c r="AB15" s="12">
        <v>6216.36</v>
      </c>
      <c r="AC15" s="53">
        <f t="shared" si="5"/>
        <v>1.6221659503721446</v>
      </c>
      <c r="AD15" s="54">
        <v>50020266</v>
      </c>
      <c r="AE15" s="23">
        <v>1.1998999999999999E-2</v>
      </c>
      <c r="AF15" s="55">
        <v>6001.98</v>
      </c>
      <c r="AG15" s="56">
        <f t="shared" si="6"/>
        <v>-3.4486419705422486</v>
      </c>
      <c r="AH15" s="40">
        <v>57854823</v>
      </c>
      <c r="AI15" s="34">
        <v>1.2E-2</v>
      </c>
      <c r="AJ15" s="41">
        <v>6942.66</v>
      </c>
      <c r="AK15" s="42">
        <f t="shared" si="7"/>
        <v>15.672827966770972</v>
      </c>
    </row>
    <row r="16" spans="1:37" x14ac:dyDescent="0.35">
      <c r="A16" t="s">
        <v>18</v>
      </c>
      <c r="B16" s="11">
        <v>51651550</v>
      </c>
      <c r="C16" s="10">
        <v>1.8325000000000001E-2</v>
      </c>
      <c r="D16" s="12">
        <v>9465.18</v>
      </c>
      <c r="E16" s="10"/>
      <c r="F16" s="54">
        <v>53255507</v>
      </c>
      <c r="G16" s="23">
        <v>1.7892000000000002E-2</v>
      </c>
      <c r="H16" s="55">
        <v>9528.94</v>
      </c>
      <c r="I16" s="56">
        <f t="shared" si="0"/>
        <v>0.6736269146492746</v>
      </c>
      <c r="J16" s="38">
        <v>51629791</v>
      </c>
      <c r="K16" s="27">
        <v>1.7944999999999999E-2</v>
      </c>
      <c r="L16" s="39">
        <v>9265.52</v>
      </c>
      <c r="M16" s="57">
        <f t="shared" si="1"/>
        <v>-2.764420806511533</v>
      </c>
      <c r="N16" s="40">
        <v>52903328</v>
      </c>
      <c r="O16" s="34">
        <v>1.3792E-2</v>
      </c>
      <c r="P16" s="41">
        <v>7296.94</v>
      </c>
      <c r="Q16" s="42">
        <f t="shared" si="2"/>
        <v>-21.246298103074633</v>
      </c>
      <c r="R16" s="47">
        <v>53279864</v>
      </c>
      <c r="S16" s="46">
        <v>1.259E-2</v>
      </c>
      <c r="T16" s="48">
        <v>6708.08</v>
      </c>
      <c r="U16" s="49">
        <f t="shared" si="3"/>
        <v>-8.0699580920221301</v>
      </c>
      <c r="V16" s="38">
        <v>52836092</v>
      </c>
      <c r="W16" s="27">
        <v>1.259E-2</v>
      </c>
      <c r="X16" s="39">
        <v>6652.28</v>
      </c>
      <c r="Y16" s="57">
        <f t="shared" si="4"/>
        <v>-0.83183265554376484</v>
      </c>
      <c r="Z16" s="11">
        <v>52160176</v>
      </c>
      <c r="AA16" s="10">
        <v>1.259E-2</v>
      </c>
      <c r="AB16" s="12">
        <v>6567.15</v>
      </c>
      <c r="AC16" s="53">
        <f t="shared" si="5"/>
        <v>-1.2797116176709356</v>
      </c>
      <c r="AD16" s="54">
        <v>53293511</v>
      </c>
      <c r="AE16" s="23">
        <v>1.2E-2</v>
      </c>
      <c r="AF16" s="55">
        <v>6395.45</v>
      </c>
      <c r="AG16" s="56">
        <f t="shared" si="6"/>
        <v>-2.6145283722771646</v>
      </c>
      <c r="AH16" s="40">
        <v>58949370</v>
      </c>
      <c r="AI16" s="34">
        <v>1.2E-2</v>
      </c>
      <c r="AJ16" s="41">
        <v>7074.09</v>
      </c>
      <c r="AK16" s="42">
        <f t="shared" si="7"/>
        <v>10.61129396680453</v>
      </c>
    </row>
    <row r="17" spans="1:37" x14ac:dyDescent="0.35">
      <c r="A17" t="s">
        <v>19</v>
      </c>
      <c r="B17" s="11">
        <v>114392534</v>
      </c>
      <c r="C17" s="10">
        <v>3.5376999999999999E-2</v>
      </c>
      <c r="D17" s="12">
        <v>40468.76</v>
      </c>
      <c r="E17" s="10"/>
      <c r="F17" s="54">
        <v>118017774</v>
      </c>
      <c r="G17" s="23">
        <v>3.5376999999999999E-2</v>
      </c>
      <c r="H17" s="55">
        <v>41751.94</v>
      </c>
      <c r="I17" s="56">
        <f t="shared" si="0"/>
        <v>3.1707914944762337</v>
      </c>
      <c r="J17" s="38">
        <v>116961140</v>
      </c>
      <c r="K17" s="27">
        <v>3.5376999999999999E-2</v>
      </c>
      <c r="L17" s="39">
        <v>41378.76</v>
      </c>
      <c r="M17" s="57">
        <f t="shared" si="1"/>
        <v>-0.89380277898464189</v>
      </c>
      <c r="N17" s="40">
        <v>118711122</v>
      </c>
      <c r="O17" s="34">
        <v>3.5376999999999999E-2</v>
      </c>
      <c r="P17" s="41">
        <v>41997.2</v>
      </c>
      <c r="Q17" s="42">
        <f t="shared" si="2"/>
        <v>1.4945832112900315</v>
      </c>
      <c r="R17" s="47">
        <v>119810608</v>
      </c>
      <c r="S17" s="46">
        <v>3.5376999999999999E-2</v>
      </c>
      <c r="T17" s="48">
        <v>42386.9</v>
      </c>
      <c r="U17" s="49">
        <f t="shared" si="3"/>
        <v>0.927919004124095</v>
      </c>
      <c r="V17" s="38">
        <v>116815852</v>
      </c>
      <c r="W17" s="27">
        <v>3.5376999999999999E-2</v>
      </c>
      <c r="X17" s="39">
        <v>41326.26</v>
      </c>
      <c r="Y17" s="57">
        <f t="shared" si="4"/>
        <v>-2.5022825448428625</v>
      </c>
      <c r="Z17" s="11">
        <v>116877105</v>
      </c>
      <c r="AA17" s="10">
        <v>3.5376999999999999E-2</v>
      </c>
      <c r="AB17" s="12">
        <v>41348.22</v>
      </c>
      <c r="AC17" s="53">
        <f t="shared" si="5"/>
        <v>5.3138125734095286E-2</v>
      </c>
      <c r="AD17" s="54">
        <v>120081680</v>
      </c>
      <c r="AE17" s="23">
        <v>3.5376999999999999E-2</v>
      </c>
      <c r="AF17" s="55">
        <v>42481.59</v>
      </c>
      <c r="AG17" s="56">
        <f t="shared" si="6"/>
        <v>2.7410369781335095</v>
      </c>
      <c r="AH17" s="40">
        <v>138245656</v>
      </c>
      <c r="AI17" s="34">
        <v>3.5376999999999999E-2</v>
      </c>
      <c r="AJ17" s="41">
        <v>48907.66</v>
      </c>
      <c r="AK17" s="42">
        <f t="shared" si="7"/>
        <v>15.126717243869656</v>
      </c>
    </row>
    <row r="18" spans="1:37" x14ac:dyDescent="0.35">
      <c r="A18" t="s">
        <v>20</v>
      </c>
      <c r="B18" s="11">
        <v>216894595</v>
      </c>
      <c r="C18" s="10">
        <v>3.5376999999999999E-2</v>
      </c>
      <c r="D18" s="12">
        <v>76731.12</v>
      </c>
      <c r="E18" s="10"/>
      <c r="F18" s="54">
        <v>223858446</v>
      </c>
      <c r="G18" s="23">
        <v>3.5376999999999999E-2</v>
      </c>
      <c r="H18" s="55">
        <v>79196.960000000006</v>
      </c>
      <c r="I18" s="56">
        <f t="shared" si="0"/>
        <v>3.2136113743680674</v>
      </c>
      <c r="J18" s="38">
        <v>222983513</v>
      </c>
      <c r="K18" s="27">
        <v>3.5376999999999999E-2</v>
      </c>
      <c r="L18" s="39">
        <v>78887.14</v>
      </c>
      <c r="M18" s="57">
        <f t="shared" si="1"/>
        <v>-0.39120188451678822</v>
      </c>
      <c r="N18" s="40">
        <v>226417315</v>
      </c>
      <c r="O18" s="34">
        <v>3.5376999999999999E-2</v>
      </c>
      <c r="P18" s="41">
        <v>80102.320000000007</v>
      </c>
      <c r="Q18" s="42">
        <f t="shared" si="2"/>
        <v>1.5404031633039397</v>
      </c>
      <c r="R18" s="47">
        <v>225400800</v>
      </c>
      <c r="S18" s="46">
        <v>3.5376999999999999E-2</v>
      </c>
      <c r="T18" s="48">
        <v>79742.460000000006</v>
      </c>
      <c r="U18" s="49">
        <f t="shared" si="3"/>
        <v>-0.44925040872723854</v>
      </c>
      <c r="V18" s="38">
        <v>221918088</v>
      </c>
      <c r="W18" s="27">
        <v>3.5376999999999999E-2</v>
      </c>
      <c r="X18" s="39">
        <v>78508.759999999995</v>
      </c>
      <c r="Y18" s="57">
        <f t="shared" si="4"/>
        <v>-1.5471055194434828</v>
      </c>
      <c r="Z18" s="11">
        <v>225389882</v>
      </c>
      <c r="AA18" s="10">
        <v>3.5376999999999999E-2</v>
      </c>
      <c r="AB18" s="12">
        <v>79737.03</v>
      </c>
      <c r="AC18" s="53">
        <f t="shared" si="5"/>
        <v>1.5645005729297012</v>
      </c>
      <c r="AD18" s="54">
        <v>228438726</v>
      </c>
      <c r="AE18" s="23">
        <v>3.5376999999999999E-2</v>
      </c>
      <c r="AF18" s="55">
        <v>80815.61</v>
      </c>
      <c r="AG18" s="56">
        <f t="shared" si="6"/>
        <v>1.3526713999756472</v>
      </c>
      <c r="AH18" s="40">
        <v>268434465</v>
      </c>
      <c r="AI18" s="34">
        <v>0.03</v>
      </c>
      <c r="AJ18" s="41">
        <v>80530.97</v>
      </c>
      <c r="AK18" s="42">
        <f t="shared" si="7"/>
        <v>-0.35220918334960216</v>
      </c>
    </row>
    <row r="19" spans="1:37" x14ac:dyDescent="0.35">
      <c r="A19" t="s">
        <v>21</v>
      </c>
      <c r="B19" s="11">
        <v>22662393</v>
      </c>
      <c r="C19" s="10">
        <v>1.3722E-2</v>
      </c>
      <c r="D19" s="12">
        <v>3109.73</v>
      </c>
      <c r="E19" s="10"/>
      <c r="F19" s="54">
        <v>23156765</v>
      </c>
      <c r="G19" s="23">
        <v>1.4194E-2</v>
      </c>
      <c r="H19" s="55">
        <v>3287.1</v>
      </c>
      <c r="I19" s="56">
        <f t="shared" si="0"/>
        <v>5.7037106115321876</v>
      </c>
      <c r="J19" s="38">
        <v>22890250</v>
      </c>
      <c r="K19" s="27">
        <v>1.4585000000000001E-2</v>
      </c>
      <c r="L19" s="39">
        <v>3338.6</v>
      </c>
      <c r="M19" s="57">
        <f t="shared" si="1"/>
        <v>1.5667305527668767</v>
      </c>
      <c r="N19" s="40">
        <v>22920862</v>
      </c>
      <c r="O19" s="34">
        <v>1.5789000000000001E-2</v>
      </c>
      <c r="P19" s="41">
        <v>3619.28</v>
      </c>
      <c r="Q19" s="42">
        <f t="shared" si="2"/>
        <v>8.4071167555262765</v>
      </c>
      <c r="R19" s="47">
        <v>23098457</v>
      </c>
      <c r="S19" s="46">
        <v>1.6670000000000001E-2</v>
      </c>
      <c r="T19" s="48">
        <v>3851.02</v>
      </c>
      <c r="U19" s="49">
        <f t="shared" si="3"/>
        <v>6.4029309696956238</v>
      </c>
      <c r="V19" s="38">
        <v>22491081</v>
      </c>
      <c r="W19" s="27">
        <v>1.7163999999999999E-2</v>
      </c>
      <c r="X19" s="39">
        <v>3860.48</v>
      </c>
      <c r="Y19" s="57">
        <f t="shared" si="4"/>
        <v>0.24564920462630774</v>
      </c>
      <c r="Z19" s="11">
        <v>21686189</v>
      </c>
      <c r="AA19" s="10">
        <v>2.0906999999999999E-2</v>
      </c>
      <c r="AB19" s="12">
        <v>4534.0200000000004</v>
      </c>
      <c r="AC19" s="53">
        <f t="shared" si="5"/>
        <v>17.447053216180382</v>
      </c>
      <c r="AD19" s="54">
        <v>22389096</v>
      </c>
      <c r="AE19" s="23">
        <v>1.8360999999999999E-2</v>
      </c>
      <c r="AF19" s="55">
        <v>4110.8999999999996</v>
      </c>
      <c r="AG19" s="56">
        <f t="shared" si="6"/>
        <v>-9.3321158706843104</v>
      </c>
      <c r="AH19" s="40">
        <v>26737472</v>
      </c>
      <c r="AI19" s="34">
        <v>1.6618000000000001E-2</v>
      </c>
      <c r="AJ19" s="41">
        <v>4443.3100000000004</v>
      </c>
      <c r="AK19" s="42">
        <f t="shared" si="7"/>
        <v>8.0860638789559651</v>
      </c>
    </row>
    <row r="20" spans="1:37" x14ac:dyDescent="0.35">
      <c r="A20" t="s">
        <v>22</v>
      </c>
      <c r="B20" s="11">
        <v>1118684548</v>
      </c>
      <c r="C20" s="10">
        <v>3.1719999999999998E-2</v>
      </c>
      <c r="D20" s="12">
        <v>354847.27</v>
      </c>
      <c r="E20" s="10"/>
      <c r="F20" s="54">
        <v>1149127534</v>
      </c>
      <c r="G20" s="23">
        <v>3.0630999999999999E-2</v>
      </c>
      <c r="H20" s="55">
        <v>351999.9</v>
      </c>
      <c r="I20" s="56">
        <f t="shared" si="0"/>
        <v>-0.80242127831503274</v>
      </c>
      <c r="J20" s="38">
        <v>1138420626</v>
      </c>
      <c r="K20" s="27">
        <v>2.9432E-2</v>
      </c>
      <c r="L20" s="39">
        <v>335069.68</v>
      </c>
      <c r="M20" s="57">
        <f t="shared" si="1"/>
        <v>-4.8097229573076667</v>
      </c>
      <c r="N20" s="40">
        <v>1149703672</v>
      </c>
      <c r="O20" s="34">
        <v>2.6759000000000002E-2</v>
      </c>
      <c r="P20" s="41">
        <v>307658.8</v>
      </c>
      <c r="Q20" s="42">
        <f t="shared" si="2"/>
        <v>-8.1806506634679703</v>
      </c>
      <c r="R20" s="47">
        <v>1144365735</v>
      </c>
      <c r="S20" s="46">
        <v>2.681E-2</v>
      </c>
      <c r="T20" s="48">
        <v>306814.5</v>
      </c>
      <c r="U20" s="49">
        <f t="shared" si="3"/>
        <v>-0.27442738514223819</v>
      </c>
      <c r="V20" s="38">
        <v>1126977818</v>
      </c>
      <c r="W20" s="27">
        <v>2.6571999999999998E-2</v>
      </c>
      <c r="X20" s="39">
        <v>299463.94</v>
      </c>
      <c r="Y20" s="57">
        <f t="shared" si="4"/>
        <v>-2.3957668232759524</v>
      </c>
      <c r="Z20" s="11">
        <v>1185659756</v>
      </c>
      <c r="AA20" s="10">
        <v>2.9531999999999999E-2</v>
      </c>
      <c r="AB20" s="12">
        <v>350152.3</v>
      </c>
      <c r="AC20" s="53">
        <f t="shared" si="5"/>
        <v>16.926365157688096</v>
      </c>
      <c r="AD20" s="54">
        <v>1208226989</v>
      </c>
      <c r="AE20" s="23">
        <v>2.9533E-2</v>
      </c>
      <c r="AF20" s="55">
        <v>356828.61</v>
      </c>
      <c r="AG20" s="56">
        <f t="shared" si="6"/>
        <v>1.9066874614274982</v>
      </c>
      <c r="AH20" s="40">
        <v>1386498636</v>
      </c>
      <c r="AI20" s="34">
        <v>2.9995999999999998E-2</v>
      </c>
      <c r="AJ20" s="41">
        <v>415897.69</v>
      </c>
      <c r="AK20" s="42">
        <f t="shared" si="7"/>
        <v>16.553908051263047</v>
      </c>
    </row>
    <row r="21" spans="1:37" x14ac:dyDescent="0.35">
      <c r="A21" t="s">
        <v>4</v>
      </c>
      <c r="B21" s="11">
        <v>1118684548</v>
      </c>
      <c r="C21" s="10">
        <v>4.3800000000000002E-3</v>
      </c>
      <c r="D21" s="12">
        <v>48999.1</v>
      </c>
      <c r="E21" s="10"/>
      <c r="F21" s="54">
        <v>1149127534</v>
      </c>
      <c r="G21" s="23">
        <v>4.4780000000000002E-3</v>
      </c>
      <c r="H21" s="55">
        <v>51476.62</v>
      </c>
      <c r="I21" s="56">
        <f t="shared" si="0"/>
        <v>5.0562561353167794</v>
      </c>
      <c r="J21" s="38">
        <v>1138420626</v>
      </c>
      <c r="K21" s="27">
        <v>4.4780000000000002E-3</v>
      </c>
      <c r="L21" s="39">
        <v>50995.08</v>
      </c>
      <c r="M21" s="57">
        <f t="shared" si="1"/>
        <v>-0.93545380407649303</v>
      </c>
      <c r="N21" s="40">
        <v>1149703672</v>
      </c>
      <c r="O21" s="34">
        <v>4.7450000000000001E-3</v>
      </c>
      <c r="P21" s="41">
        <v>54571.1</v>
      </c>
      <c r="Q21" s="42">
        <f t="shared" si="2"/>
        <v>7.0124804196796955</v>
      </c>
      <c r="R21" s="47">
        <v>1144365735</v>
      </c>
      <c r="S21" s="46">
        <v>4.7580000000000001E-3</v>
      </c>
      <c r="T21" s="48">
        <v>54465</v>
      </c>
      <c r="U21" s="49">
        <f t="shared" si="3"/>
        <v>-0.1944252543928903</v>
      </c>
      <c r="V21" s="38">
        <v>1126977818</v>
      </c>
      <c r="W21" s="27">
        <v>4.7450000000000001E-3</v>
      </c>
      <c r="X21" s="39">
        <v>53481.61</v>
      </c>
      <c r="Y21" s="57">
        <f t="shared" si="4"/>
        <v>-1.805544845313503</v>
      </c>
      <c r="Z21" s="11">
        <v>1185659756</v>
      </c>
      <c r="AA21" s="10">
        <v>4.7600000000000003E-3</v>
      </c>
      <c r="AB21" s="12">
        <v>56444.25</v>
      </c>
      <c r="AC21" s="53">
        <f t="shared" si="5"/>
        <v>5.539549015072657</v>
      </c>
      <c r="AD21" s="54">
        <v>1208226989</v>
      </c>
      <c r="AE21" s="23">
        <v>4.8349999999999999E-3</v>
      </c>
      <c r="AF21" s="55">
        <v>58423.98</v>
      </c>
      <c r="AG21" s="56">
        <f t="shared" si="6"/>
        <v>3.5074077518967886</v>
      </c>
      <c r="AH21" s="40">
        <v>1386498636</v>
      </c>
      <c r="AI21" s="34">
        <v>4.6899999999999997E-3</v>
      </c>
      <c r="AJ21" s="41">
        <v>65033.13</v>
      </c>
      <c r="AK21" s="42">
        <f t="shared" si="7"/>
        <v>11.312392616867241</v>
      </c>
    </row>
    <row r="22" spans="1:37" x14ac:dyDescent="0.35">
      <c r="A22" t="s">
        <v>24</v>
      </c>
      <c r="B22" s="11">
        <v>1118684548</v>
      </c>
      <c r="C22" s="10">
        <v>1.4999999999999999E-2</v>
      </c>
      <c r="D22" s="12">
        <v>167804</v>
      </c>
      <c r="E22" s="10"/>
      <c r="F22" s="54">
        <v>1149127534</v>
      </c>
      <c r="G22" s="23">
        <v>1.4999999999999999E-2</v>
      </c>
      <c r="H22" s="55">
        <v>172378</v>
      </c>
      <c r="I22" s="56">
        <f t="shared" si="0"/>
        <v>2.7257991466234417</v>
      </c>
      <c r="J22" s="38">
        <v>1138420626</v>
      </c>
      <c r="K22" s="27">
        <v>1.4999999999999999E-2</v>
      </c>
      <c r="L22" s="39">
        <v>170772.82</v>
      </c>
      <c r="M22" s="57">
        <f t="shared" si="1"/>
        <v>-0.93119771664597162</v>
      </c>
      <c r="N22" s="40">
        <v>1149703672</v>
      </c>
      <c r="O22" s="34">
        <v>1.4999999999999999E-2</v>
      </c>
      <c r="P22" s="41">
        <v>172465.74</v>
      </c>
      <c r="Q22" s="42">
        <f t="shared" si="2"/>
        <v>0.99132871378477194</v>
      </c>
      <c r="R22" s="47">
        <v>1144365735</v>
      </c>
      <c r="S22" s="46">
        <v>1.4999999999999999E-2</v>
      </c>
      <c r="T22" s="48">
        <v>171665.3</v>
      </c>
      <c r="U22" s="49">
        <f t="shared" si="3"/>
        <v>-0.46411536575322287</v>
      </c>
      <c r="V22" s="38">
        <v>1126977818</v>
      </c>
      <c r="W22" s="27">
        <v>1.4999999999999999E-2</v>
      </c>
      <c r="X22" s="39">
        <v>169049.71</v>
      </c>
      <c r="Y22" s="57">
        <f t="shared" si="4"/>
        <v>-1.5236567902773577</v>
      </c>
      <c r="Z22" s="11">
        <v>1185659756</v>
      </c>
      <c r="AA22" s="10">
        <v>1.4944000000000001E-2</v>
      </c>
      <c r="AB22" s="12">
        <v>177188.46</v>
      </c>
      <c r="AC22" s="53">
        <f t="shared" si="5"/>
        <v>4.814412281452598</v>
      </c>
      <c r="AD22" s="54">
        <v>1208226989</v>
      </c>
      <c r="AE22" s="23">
        <v>1.4999999999999999E-2</v>
      </c>
      <c r="AF22" s="55">
        <v>181237.46</v>
      </c>
      <c r="AG22" s="56">
        <f t="shared" si="6"/>
        <v>2.2851375309656174</v>
      </c>
      <c r="AH22" s="40">
        <v>1386498636</v>
      </c>
      <c r="AI22" s="34">
        <v>1.4999999999999999E-2</v>
      </c>
      <c r="AJ22" s="41">
        <v>207977.87</v>
      </c>
      <c r="AK22" s="42">
        <f t="shared" si="7"/>
        <v>14.754350452715462</v>
      </c>
    </row>
    <row r="23" spans="1:37" x14ac:dyDescent="0.35">
      <c r="A23" t="s">
        <v>23</v>
      </c>
      <c r="B23" s="11">
        <v>1118684548</v>
      </c>
      <c r="C23" s="10">
        <v>7.5700000000000003E-2</v>
      </c>
      <c r="D23" s="12">
        <v>846844.25</v>
      </c>
      <c r="E23" s="10"/>
      <c r="F23" s="54">
        <v>1149127533</v>
      </c>
      <c r="G23" s="23">
        <v>7.5200000000000003E-2</v>
      </c>
      <c r="H23" s="55">
        <v>864164.52</v>
      </c>
      <c r="I23" s="56">
        <f t="shared" si="0"/>
        <v>2.045272197337352</v>
      </c>
      <c r="J23" s="38">
        <v>1138420626</v>
      </c>
      <c r="K23" s="27">
        <v>9.0700000000000003E-2</v>
      </c>
      <c r="L23" s="39">
        <v>1032569.26</v>
      </c>
      <c r="M23" s="57">
        <f t="shared" si="1"/>
        <v>19.487578592094941</v>
      </c>
      <c r="N23" s="40">
        <v>1149703671</v>
      </c>
      <c r="O23" s="34">
        <v>9.0700000000000003E-2</v>
      </c>
      <c r="P23" s="41">
        <v>1042802.86</v>
      </c>
      <c r="Q23" s="42">
        <f t="shared" si="2"/>
        <v>0.99108121812574357</v>
      </c>
      <c r="R23" s="47">
        <v>1144365734</v>
      </c>
      <c r="S23" s="46">
        <v>9.3700000000000006E-2</v>
      </c>
      <c r="T23" s="48">
        <v>1072291.26</v>
      </c>
      <c r="U23" s="49">
        <f t="shared" si="3"/>
        <v>2.8278019874245475</v>
      </c>
      <c r="V23" s="38">
        <v>1126977818</v>
      </c>
      <c r="W23" s="27">
        <v>9.3700000000000006E-2</v>
      </c>
      <c r="X23" s="39">
        <v>1055984.99</v>
      </c>
      <c r="Y23" s="57">
        <f t="shared" si="4"/>
        <v>-1.5206941069350894</v>
      </c>
      <c r="Z23" s="11">
        <v>1185659756</v>
      </c>
      <c r="AA23" s="10">
        <v>9.3700000000000006E-2</v>
      </c>
      <c r="AB23" s="12">
        <v>1110969.96</v>
      </c>
      <c r="AC23" s="53">
        <f t="shared" si="5"/>
        <v>5.2069840500289661</v>
      </c>
      <c r="AD23" s="54">
        <v>1208226989</v>
      </c>
      <c r="AE23" s="23">
        <v>9.3700000000000006E-2</v>
      </c>
      <c r="AF23" s="55">
        <v>1132115.3700000001</v>
      </c>
      <c r="AG23" s="56">
        <f t="shared" si="6"/>
        <v>1.9033286912636369</v>
      </c>
      <c r="AH23" s="40">
        <v>1386498636</v>
      </c>
      <c r="AI23" s="34">
        <v>9.3700000000000006E-2</v>
      </c>
      <c r="AJ23" s="41">
        <v>1299156.3600000001</v>
      </c>
      <c r="AK23" s="42">
        <f t="shared" si="7"/>
        <v>14.754767440353714</v>
      </c>
    </row>
    <row r="24" spans="1:37" x14ac:dyDescent="0.35">
      <c r="A24" t="s">
        <v>26</v>
      </c>
      <c r="B24" s="11">
        <v>382475433</v>
      </c>
      <c r="C24" s="10">
        <v>0.68452999999999997</v>
      </c>
      <c r="D24" s="12">
        <v>2618159.5</v>
      </c>
      <c r="E24" s="10"/>
      <c r="F24" s="54">
        <v>392704917</v>
      </c>
      <c r="G24" s="23">
        <v>0.66634700000000002</v>
      </c>
      <c r="H24" s="55">
        <v>2616782.9</v>
      </c>
      <c r="I24" s="56">
        <f t="shared" si="0"/>
        <v>-5.2578920421009236E-2</v>
      </c>
      <c r="J24" s="38">
        <v>388076858</v>
      </c>
      <c r="K24" s="27">
        <v>0.67208599999999996</v>
      </c>
      <c r="L24" s="39">
        <v>2608215.64</v>
      </c>
      <c r="M24" s="57">
        <f t="shared" si="1"/>
        <v>-0.32739666710600168</v>
      </c>
      <c r="N24" s="40">
        <v>391694076</v>
      </c>
      <c r="O24" s="34">
        <v>0.66601500000000002</v>
      </c>
      <c r="P24" s="41">
        <v>2608746.96</v>
      </c>
      <c r="Q24" s="42">
        <f t="shared" si="2"/>
        <v>2.037101502849022E-2</v>
      </c>
      <c r="R24" s="47">
        <v>396771159</v>
      </c>
      <c r="S24" s="46">
        <v>0.62942799999999999</v>
      </c>
      <c r="T24" s="48">
        <v>2497394.52</v>
      </c>
      <c r="U24" s="49">
        <f t="shared" si="3"/>
        <v>-4.2684262485925402</v>
      </c>
      <c r="V24" s="38">
        <v>395429708</v>
      </c>
      <c r="W24" s="27">
        <v>0.62017599999999995</v>
      </c>
      <c r="X24" s="39">
        <v>2452361.62</v>
      </c>
      <c r="Y24" s="57">
        <f t="shared" si="4"/>
        <v>-1.803195275690759</v>
      </c>
      <c r="Z24" s="11">
        <v>392088413</v>
      </c>
      <c r="AA24" s="10">
        <v>0.63055000000000005</v>
      </c>
      <c r="AB24" s="12">
        <v>2472315.25</v>
      </c>
      <c r="AC24" s="53">
        <f t="shared" si="5"/>
        <v>0.81364957913506608</v>
      </c>
      <c r="AD24" s="54">
        <v>401476242</v>
      </c>
      <c r="AE24" s="23">
        <v>0.63939599999999996</v>
      </c>
      <c r="AF24" s="55">
        <v>2567024.79</v>
      </c>
      <c r="AG24" s="56">
        <f t="shared" si="6"/>
        <v>3.8308035352692191</v>
      </c>
      <c r="AH24" s="40">
        <v>456349110</v>
      </c>
      <c r="AI24" s="34">
        <v>0.53809799999999997</v>
      </c>
      <c r="AJ24" s="41">
        <v>2455607.21</v>
      </c>
      <c r="AK24" s="42">
        <f t="shared" si="7"/>
        <v>-4.3403390740141656</v>
      </c>
    </row>
    <row r="25" spans="1:37" x14ac:dyDescent="0.35">
      <c r="A25" t="s">
        <v>49</v>
      </c>
      <c r="B25" s="11">
        <v>374521388</v>
      </c>
      <c r="C25" s="10">
        <v>4.3743999999999998E-2</v>
      </c>
      <c r="D25" s="12">
        <v>163830.66</v>
      </c>
      <c r="E25" s="10"/>
      <c r="F25" s="54">
        <v>384371757</v>
      </c>
      <c r="G25" s="23">
        <v>3.3090000000000001E-2</v>
      </c>
      <c r="H25" s="55">
        <v>127191.78</v>
      </c>
      <c r="I25" s="56">
        <f t="shared" si="0"/>
        <v>-22.363872549863377</v>
      </c>
      <c r="J25" s="38">
        <v>379537886</v>
      </c>
      <c r="K25" s="27">
        <v>3.5368999999999998E-2</v>
      </c>
      <c r="L25" s="39">
        <v>134241.07999999999</v>
      </c>
      <c r="M25" s="57">
        <f t="shared" si="1"/>
        <v>5.5422606712477718</v>
      </c>
      <c r="N25" s="40">
        <v>383160468</v>
      </c>
      <c r="O25" s="34">
        <v>3.5253E-2</v>
      </c>
      <c r="P25" s="41">
        <v>135077.98000000001</v>
      </c>
      <c r="Q25" s="42">
        <f t="shared" si="2"/>
        <v>0.62343062198249843</v>
      </c>
      <c r="R25" s="47">
        <v>388216990</v>
      </c>
      <c r="S25" s="46">
        <v>3.5815E-2</v>
      </c>
      <c r="T25" s="48">
        <v>139042.94</v>
      </c>
      <c r="U25" s="49">
        <f t="shared" si="3"/>
        <v>2.9353118842908308</v>
      </c>
      <c r="V25" s="62" t="s">
        <v>52</v>
      </c>
      <c r="W25" s="63" t="s">
        <v>52</v>
      </c>
      <c r="X25" s="64" t="s">
        <v>52</v>
      </c>
      <c r="Y25" s="65" t="s">
        <v>52</v>
      </c>
      <c r="Z25" s="69" t="s">
        <v>52</v>
      </c>
      <c r="AA25" s="70" t="s">
        <v>52</v>
      </c>
      <c r="AB25" s="71" t="s">
        <v>52</v>
      </c>
      <c r="AC25" s="75" t="s">
        <v>52</v>
      </c>
      <c r="AD25" s="77" t="s">
        <v>52</v>
      </c>
      <c r="AE25" s="76" t="s">
        <v>52</v>
      </c>
      <c r="AF25" s="78" t="s">
        <v>52</v>
      </c>
      <c r="AG25" s="79" t="s">
        <v>52</v>
      </c>
      <c r="AH25" s="72" t="s">
        <v>52</v>
      </c>
      <c r="AI25" s="73" t="s">
        <v>52</v>
      </c>
      <c r="AJ25" s="74" t="s">
        <v>52</v>
      </c>
      <c r="AK25" s="42"/>
    </row>
    <row r="26" spans="1:37" x14ac:dyDescent="0.35">
      <c r="A26" t="s">
        <v>33</v>
      </c>
      <c r="B26" s="11">
        <v>380354213</v>
      </c>
      <c r="C26" s="10">
        <v>1.0697999999999999E-2</v>
      </c>
      <c r="D26" s="12">
        <v>40690.61</v>
      </c>
      <c r="E26" s="10"/>
      <c r="F26" s="54">
        <v>390503912</v>
      </c>
      <c r="G26" s="23">
        <v>1.9615E-2</v>
      </c>
      <c r="H26" s="55">
        <v>76600</v>
      </c>
      <c r="I26" s="56">
        <f t="shared" si="0"/>
        <v>88.249819798720139</v>
      </c>
      <c r="J26" s="38">
        <v>385886335</v>
      </c>
      <c r="K26" s="27">
        <v>1.5647999999999999E-2</v>
      </c>
      <c r="L26" s="39">
        <v>60386.52</v>
      </c>
      <c r="M26" s="57">
        <f t="shared" si="1"/>
        <v>-21.166422976501309</v>
      </c>
      <c r="N26" s="40">
        <v>389463773</v>
      </c>
      <c r="O26" s="34">
        <v>1.5278999999999999E-2</v>
      </c>
      <c r="P26" s="41">
        <v>59508.9</v>
      </c>
      <c r="Q26" s="42">
        <f t="shared" si="2"/>
        <v>-1.4533375991860358</v>
      </c>
      <c r="R26" s="47">
        <v>394540856</v>
      </c>
      <c r="S26" s="46">
        <v>1.5855999999999999E-2</v>
      </c>
      <c r="T26" s="48">
        <v>62561</v>
      </c>
      <c r="U26" s="49">
        <f t="shared" si="3"/>
        <v>5.1288126649963264</v>
      </c>
      <c r="V26" s="62" t="s">
        <v>52</v>
      </c>
      <c r="W26" s="63" t="s">
        <v>52</v>
      </c>
      <c r="X26" s="64" t="s">
        <v>52</v>
      </c>
      <c r="Y26" s="65" t="s">
        <v>52</v>
      </c>
      <c r="Z26" s="69" t="s">
        <v>52</v>
      </c>
      <c r="AA26" s="70" t="s">
        <v>52</v>
      </c>
      <c r="AB26" s="71" t="s">
        <v>52</v>
      </c>
      <c r="AC26" s="75" t="s">
        <v>52</v>
      </c>
      <c r="AD26" s="77" t="s">
        <v>52</v>
      </c>
      <c r="AE26" s="76" t="s">
        <v>52</v>
      </c>
      <c r="AF26" s="78" t="s">
        <v>52</v>
      </c>
      <c r="AG26" s="79" t="s">
        <v>52</v>
      </c>
      <c r="AH26" s="72" t="s">
        <v>52</v>
      </c>
      <c r="AI26" s="73" t="s">
        <v>52</v>
      </c>
      <c r="AJ26" s="74" t="s">
        <v>52</v>
      </c>
      <c r="AK26" s="42"/>
    </row>
    <row r="27" spans="1:37" x14ac:dyDescent="0.35">
      <c r="A27" t="s">
        <v>25</v>
      </c>
      <c r="B27" s="11">
        <v>607936752</v>
      </c>
      <c r="C27" s="10">
        <v>1.049841</v>
      </c>
      <c r="D27" s="12">
        <v>6382369.3300000001</v>
      </c>
      <c r="E27" s="10"/>
      <c r="F27" s="54">
        <v>624427157</v>
      </c>
      <c r="G27" s="23">
        <v>1.05</v>
      </c>
      <c r="H27" s="55">
        <v>6556499.54</v>
      </c>
      <c r="I27" s="56">
        <f t="shared" si="0"/>
        <v>2.7283004319651298</v>
      </c>
      <c r="J27" s="38">
        <v>620176509</v>
      </c>
      <c r="K27" s="27">
        <v>1.055526</v>
      </c>
      <c r="L27" s="39">
        <v>6546137.4199999999</v>
      </c>
      <c r="M27" s="57">
        <f t="shared" si="1"/>
        <v>-0.15804347940212182</v>
      </c>
      <c r="N27" s="40">
        <v>626294180</v>
      </c>
      <c r="O27" s="34">
        <v>1.0499989999999999</v>
      </c>
      <c r="P27" s="41">
        <v>6576096.2199999997</v>
      </c>
      <c r="Q27" s="42">
        <f t="shared" si="2"/>
        <v>0.45765614251342451</v>
      </c>
      <c r="R27" s="47">
        <v>619542835</v>
      </c>
      <c r="S27" s="46">
        <v>1.079534</v>
      </c>
      <c r="T27" s="48">
        <v>6688188.3399999999</v>
      </c>
      <c r="U27" s="49">
        <f t="shared" si="3"/>
        <v>1.7045389278078433</v>
      </c>
      <c r="V27" s="38">
        <v>607011271</v>
      </c>
      <c r="W27" s="27">
        <v>1.0648979999999999</v>
      </c>
      <c r="X27" s="39">
        <v>6464055.1500000004</v>
      </c>
      <c r="Y27" s="57">
        <f t="shared" si="4"/>
        <v>-3.3511794017451288</v>
      </c>
      <c r="Z27" s="11">
        <v>660236145</v>
      </c>
      <c r="AA27" s="10">
        <v>1.0637129999999999</v>
      </c>
      <c r="AB27" s="12">
        <v>7023023.54</v>
      </c>
      <c r="AC27" s="53">
        <f t="shared" si="5"/>
        <v>8.647333245602022</v>
      </c>
      <c r="AD27" s="54">
        <v>671059836</v>
      </c>
      <c r="AE27" s="23">
        <v>1.0748679999999999</v>
      </c>
      <c r="AF27" s="55">
        <v>7213014.2699999996</v>
      </c>
      <c r="AG27" s="56">
        <f t="shared" si="6"/>
        <v>2.7052554917109037</v>
      </c>
      <c r="AH27" s="40">
        <v>775198491</v>
      </c>
      <c r="AI27" s="34">
        <v>0.94999599999999995</v>
      </c>
      <c r="AJ27" s="41">
        <v>7364361.1500000004</v>
      </c>
      <c r="AK27" s="42">
        <f t="shared" si="7"/>
        <v>2.098247339250042</v>
      </c>
    </row>
    <row r="28" spans="1:37" x14ac:dyDescent="0.35">
      <c r="A28" t="s">
        <v>35</v>
      </c>
      <c r="B28" s="11">
        <v>560332272</v>
      </c>
      <c r="C28" s="10">
        <v>3.7060999999999997E-2</v>
      </c>
      <c r="D28" s="12">
        <v>207665.13</v>
      </c>
      <c r="E28" s="10"/>
      <c r="F28" s="54">
        <v>575112190</v>
      </c>
      <c r="G28" s="23">
        <v>4.2405999999999999E-2</v>
      </c>
      <c r="H28" s="55">
        <v>243888.22</v>
      </c>
      <c r="I28" s="56">
        <f t="shared" si="0"/>
        <v>17.443029554359942</v>
      </c>
      <c r="J28" s="38">
        <v>571426301</v>
      </c>
      <c r="K28" s="27">
        <v>5.2607000000000001E-2</v>
      </c>
      <c r="L28" s="39">
        <v>300615.44</v>
      </c>
      <c r="M28" s="57">
        <f t="shared" si="1"/>
        <v>23.259516183274453</v>
      </c>
      <c r="N28" s="40">
        <v>577126747</v>
      </c>
      <c r="O28" s="34">
        <v>0.06</v>
      </c>
      <c r="P28" s="41">
        <v>346282.94</v>
      </c>
      <c r="Q28" s="42">
        <f t="shared" si="2"/>
        <v>15.191335481637269</v>
      </c>
      <c r="R28" s="47">
        <v>569921899</v>
      </c>
      <c r="S28" s="46">
        <v>5.3304999999999998E-2</v>
      </c>
      <c r="T28" s="48">
        <v>303803.76</v>
      </c>
      <c r="U28" s="49">
        <f t="shared" si="3"/>
        <v>-12.267188213199297</v>
      </c>
      <c r="V28" s="38">
        <v>558518777</v>
      </c>
      <c r="W28" s="27">
        <v>6.0005999999999997E-2</v>
      </c>
      <c r="X28" s="39">
        <v>335146.90999999997</v>
      </c>
      <c r="Y28" s="57">
        <f t="shared" si="4"/>
        <v>10.316906545198771</v>
      </c>
      <c r="Z28" s="11">
        <v>608838582</v>
      </c>
      <c r="AA28" s="10">
        <v>4.8516999999999998E-2</v>
      </c>
      <c r="AB28" s="12">
        <v>295392.28999999998</v>
      </c>
      <c r="AC28" s="53">
        <f t="shared" si="5"/>
        <v>-11.861848882927191</v>
      </c>
      <c r="AD28" s="54">
        <v>619091307</v>
      </c>
      <c r="AE28" s="23">
        <v>5.2965999999999999E-2</v>
      </c>
      <c r="AF28" s="55">
        <v>327910.01</v>
      </c>
      <c r="AG28" s="56">
        <f t="shared" si="6"/>
        <v>11.008317109427614</v>
      </c>
      <c r="AH28" s="40">
        <v>713591086</v>
      </c>
      <c r="AI28" s="34">
        <v>4.1960999999999998E-2</v>
      </c>
      <c r="AJ28" s="41">
        <v>299431.99</v>
      </c>
      <c r="AK28" s="42">
        <f t="shared" si="7"/>
        <v>-8.6847059045254564</v>
      </c>
    </row>
    <row r="29" spans="1:37" x14ac:dyDescent="0.35">
      <c r="A29" t="s">
        <v>27</v>
      </c>
      <c r="B29" s="11">
        <v>12950438</v>
      </c>
      <c r="C29" s="10">
        <v>0.89298</v>
      </c>
      <c r="D29" s="12">
        <v>115644.81</v>
      </c>
      <c r="E29" s="10"/>
      <c r="F29" s="54">
        <v>13172121</v>
      </c>
      <c r="G29" s="23">
        <v>0.91813599999999995</v>
      </c>
      <c r="H29" s="55">
        <v>120938.3</v>
      </c>
      <c r="I29" s="56">
        <f t="shared" si="0"/>
        <v>4.5773692740729182</v>
      </c>
      <c r="J29" s="38">
        <v>12996900</v>
      </c>
      <c r="K29" s="27">
        <v>0.93967599999999996</v>
      </c>
      <c r="L29" s="39">
        <v>122129.06</v>
      </c>
      <c r="M29" s="57">
        <f t="shared" si="1"/>
        <v>0.98460123881350636</v>
      </c>
      <c r="N29" s="40">
        <v>12895797</v>
      </c>
      <c r="O29" s="34">
        <v>0.93978499999999998</v>
      </c>
      <c r="P29" s="41">
        <v>121193.02</v>
      </c>
      <c r="Q29" s="42">
        <f t="shared" si="2"/>
        <v>-0.76643511380501383</v>
      </c>
      <c r="R29" s="47">
        <v>13066889</v>
      </c>
      <c r="S29" s="46">
        <v>0.96821900000000005</v>
      </c>
      <c r="T29" s="48">
        <v>126516.34</v>
      </c>
      <c r="U29" s="49">
        <f t="shared" si="3"/>
        <v>4.3924311812676944</v>
      </c>
      <c r="V29" s="38">
        <v>12553674</v>
      </c>
      <c r="W29" s="27">
        <v>0.99715299999999996</v>
      </c>
      <c r="X29" s="39">
        <v>125179.35</v>
      </c>
      <c r="Y29" s="57">
        <f t="shared" si="4"/>
        <v>-1.0567725876357084</v>
      </c>
      <c r="Z29" s="11">
        <v>12343157</v>
      </c>
      <c r="AA29" s="10">
        <v>0.99559299999999995</v>
      </c>
      <c r="AB29" s="12">
        <v>122887.66</v>
      </c>
      <c r="AC29" s="53">
        <f t="shared" si="5"/>
        <v>-1.8307252753748937</v>
      </c>
      <c r="AD29" s="54">
        <v>12389403</v>
      </c>
      <c r="AE29" s="23">
        <v>1.049995</v>
      </c>
      <c r="AF29" s="55">
        <v>130088.13</v>
      </c>
      <c r="AG29" s="56">
        <f t="shared" si="6"/>
        <v>5.8593922286419975</v>
      </c>
      <c r="AH29" s="40">
        <v>14492218</v>
      </c>
      <c r="AI29" s="34">
        <v>1.0060560000000001</v>
      </c>
      <c r="AJ29" s="41">
        <v>145799.85</v>
      </c>
      <c r="AK29" s="42">
        <f t="shared" si="7"/>
        <v>12.077750675638125</v>
      </c>
    </row>
    <row r="30" spans="1:37" x14ac:dyDescent="0.35">
      <c r="A30" t="s">
        <v>31</v>
      </c>
      <c r="B30" s="11">
        <v>11076142</v>
      </c>
      <c r="C30" s="10">
        <v>8.4628999999999996E-2</v>
      </c>
      <c r="D30" s="12">
        <v>9373.66</v>
      </c>
      <c r="E30" s="10"/>
      <c r="F30" s="54">
        <v>11275069</v>
      </c>
      <c r="G30" s="23">
        <v>6.7623000000000003E-2</v>
      </c>
      <c r="H30" s="55">
        <v>7624.62</v>
      </c>
      <c r="I30" s="56">
        <f t="shared" si="0"/>
        <v>-18.659093673122346</v>
      </c>
      <c r="J30" s="62" t="s">
        <v>52</v>
      </c>
      <c r="K30" s="62" t="s">
        <v>52</v>
      </c>
      <c r="L30" s="63" t="s">
        <v>52</v>
      </c>
      <c r="M30" s="65" t="s">
        <v>52</v>
      </c>
      <c r="N30" s="72" t="s">
        <v>52</v>
      </c>
      <c r="O30" s="72" t="s">
        <v>52</v>
      </c>
      <c r="P30" s="73" t="s">
        <v>52</v>
      </c>
      <c r="Q30" s="74" t="s">
        <v>52</v>
      </c>
      <c r="R30" s="66" t="s">
        <v>52</v>
      </c>
      <c r="S30" s="66" t="s">
        <v>52</v>
      </c>
      <c r="T30" s="66" t="s">
        <v>52</v>
      </c>
      <c r="U30" s="66" t="s">
        <v>52</v>
      </c>
      <c r="V30" s="62" t="s">
        <v>52</v>
      </c>
      <c r="W30" s="63" t="s">
        <v>52</v>
      </c>
      <c r="X30" s="64" t="s">
        <v>52</v>
      </c>
      <c r="Y30" s="65" t="s">
        <v>52</v>
      </c>
      <c r="Z30" s="69" t="s">
        <v>52</v>
      </c>
      <c r="AA30" s="70" t="s">
        <v>52</v>
      </c>
      <c r="AB30" s="71" t="s">
        <v>52</v>
      </c>
      <c r="AC30" s="75" t="s">
        <v>52</v>
      </c>
      <c r="AD30" s="77" t="s">
        <v>52</v>
      </c>
      <c r="AE30" s="76" t="s">
        <v>52</v>
      </c>
      <c r="AF30" s="78" t="s">
        <v>52</v>
      </c>
      <c r="AG30" s="79" t="s">
        <v>52</v>
      </c>
      <c r="AH30" s="72" t="s">
        <v>52</v>
      </c>
      <c r="AI30" s="73" t="s">
        <v>52</v>
      </c>
      <c r="AJ30" s="74" t="s">
        <v>52</v>
      </c>
      <c r="AK30" s="42"/>
    </row>
    <row r="31" spans="1:37" x14ac:dyDescent="0.35">
      <c r="A31" t="s">
        <v>28</v>
      </c>
      <c r="B31" s="11">
        <v>902405</v>
      </c>
      <c r="C31" s="10">
        <v>1.103486</v>
      </c>
      <c r="D31" s="12">
        <v>9957.94</v>
      </c>
      <c r="E31" s="10"/>
      <c r="F31" s="54">
        <v>928184</v>
      </c>
      <c r="G31" s="23">
        <v>1.1017250000000001</v>
      </c>
      <c r="H31" s="55">
        <v>10226.02</v>
      </c>
      <c r="I31" s="56">
        <f t="shared" si="0"/>
        <v>2.6921230696308664</v>
      </c>
      <c r="J31" s="38">
        <v>890613</v>
      </c>
      <c r="K31" s="27">
        <v>1.093356</v>
      </c>
      <c r="L31" s="39">
        <v>9737.6</v>
      </c>
      <c r="M31" s="57">
        <f t="shared" si="1"/>
        <v>-4.7762472594420906</v>
      </c>
      <c r="N31" s="40">
        <v>965420</v>
      </c>
      <c r="O31" s="34">
        <v>1.0921289999999999</v>
      </c>
      <c r="P31" s="41">
        <v>10543.64</v>
      </c>
      <c r="Q31" s="42">
        <f t="shared" si="2"/>
        <v>8.2776043378245046</v>
      </c>
      <c r="R31" s="47">
        <v>959243</v>
      </c>
      <c r="S31" s="46">
        <v>1.093135</v>
      </c>
      <c r="T31" s="48">
        <v>10485.82</v>
      </c>
      <c r="U31" s="49">
        <f t="shared" si="3"/>
        <v>-0.54838746391189108</v>
      </c>
      <c r="V31" s="38">
        <v>945487</v>
      </c>
      <c r="W31" s="27">
        <v>1.100158</v>
      </c>
      <c r="X31" s="39">
        <v>10401.84</v>
      </c>
      <c r="Y31" s="57">
        <f t="shared" si="4"/>
        <v>-0.80089110818228393</v>
      </c>
      <c r="Z31" s="11">
        <v>1012406</v>
      </c>
      <c r="AA31" s="10">
        <v>1.095137</v>
      </c>
      <c r="AB31" s="12">
        <v>11087.23</v>
      </c>
      <c r="AC31" s="53">
        <f t="shared" si="5"/>
        <v>6.5891226936772673</v>
      </c>
      <c r="AD31" s="54">
        <v>1000367</v>
      </c>
      <c r="AE31" s="23">
        <v>1.0841890000000001</v>
      </c>
      <c r="AF31" s="55">
        <v>10845.87</v>
      </c>
      <c r="AG31" s="56">
        <f t="shared" si="6"/>
        <v>-2.1769188516879217</v>
      </c>
      <c r="AH31" s="40">
        <v>1270917</v>
      </c>
      <c r="AI31" s="34">
        <v>0.974298</v>
      </c>
      <c r="AJ31" s="41">
        <v>12382.51</v>
      </c>
      <c r="AK31" s="42">
        <f t="shared" si="7"/>
        <v>14.167973615763414</v>
      </c>
    </row>
    <row r="32" spans="1:37" x14ac:dyDescent="0.35">
      <c r="A32" t="s">
        <v>34</v>
      </c>
      <c r="B32" s="11">
        <v>902405</v>
      </c>
      <c r="C32" s="10">
        <v>0.131657</v>
      </c>
      <c r="D32" s="12">
        <v>1188.0899999999999</v>
      </c>
      <c r="E32" s="10"/>
      <c r="F32" s="54">
        <v>928184</v>
      </c>
      <c r="G32" s="23">
        <v>0.13409499999999999</v>
      </c>
      <c r="H32" s="55">
        <v>1244.6600000000001</v>
      </c>
      <c r="I32" s="56">
        <f t="shared" si="0"/>
        <v>4.7614237978604459</v>
      </c>
      <c r="J32" s="38">
        <v>890613</v>
      </c>
      <c r="K32" s="27">
        <v>0.144875</v>
      </c>
      <c r="L32" s="39">
        <v>1290.26</v>
      </c>
      <c r="M32" s="57">
        <f t="shared" si="1"/>
        <v>3.6636511175742696</v>
      </c>
      <c r="N32" s="40">
        <v>965420</v>
      </c>
      <c r="O32" s="34">
        <v>0.13508899999999999</v>
      </c>
      <c r="P32" s="41">
        <v>1304.2</v>
      </c>
      <c r="Q32" s="42">
        <f t="shared" si="2"/>
        <v>1.0804023995163807</v>
      </c>
      <c r="R32" s="47">
        <v>959243</v>
      </c>
      <c r="S32" s="46">
        <v>0.14066200000000001</v>
      </c>
      <c r="T32" s="48">
        <v>1349.3</v>
      </c>
      <c r="U32" s="49">
        <f t="shared" si="3"/>
        <v>3.4580585799723895</v>
      </c>
      <c r="V32" s="38">
        <v>945487</v>
      </c>
      <c r="W32" s="27">
        <v>0.14407400000000001</v>
      </c>
      <c r="X32" s="39">
        <v>1362.2</v>
      </c>
      <c r="Y32" s="57">
        <f t="shared" si="4"/>
        <v>0.95605128585192989</v>
      </c>
      <c r="Z32" s="11">
        <v>1012406</v>
      </c>
      <c r="AA32" s="10">
        <v>0.15414600000000001</v>
      </c>
      <c r="AB32" s="12">
        <v>1560.59</v>
      </c>
      <c r="AC32" s="53">
        <f t="shared" si="5"/>
        <v>14.563940684187335</v>
      </c>
      <c r="AD32" s="54">
        <v>1000367</v>
      </c>
      <c r="AE32" s="23">
        <v>0.15609500000000001</v>
      </c>
      <c r="AF32" s="55">
        <v>1561.53</v>
      </c>
      <c r="AG32" s="56">
        <f t="shared" si="6"/>
        <v>6.0233629588812863E-2</v>
      </c>
      <c r="AH32" s="40">
        <v>1270917</v>
      </c>
      <c r="AI32" s="34">
        <v>0.14291300000000001</v>
      </c>
      <c r="AJ32" s="41">
        <v>1816.3</v>
      </c>
      <c r="AK32" s="42">
        <f t="shared" si="7"/>
        <v>16.315408605662395</v>
      </c>
    </row>
    <row r="33" spans="1:37" x14ac:dyDescent="0.35">
      <c r="A33" t="s">
        <v>29</v>
      </c>
      <c r="B33" s="11">
        <v>17994051</v>
      </c>
      <c r="C33" s="10">
        <v>1.0152490000000001</v>
      </c>
      <c r="D33" s="12">
        <v>182684.43</v>
      </c>
      <c r="E33" s="10"/>
      <c r="F33" s="54">
        <v>18434956</v>
      </c>
      <c r="G33" s="23">
        <v>1.0198769999999999</v>
      </c>
      <c r="H33" s="55">
        <v>188014.06</v>
      </c>
      <c r="I33" s="56">
        <f t="shared" si="0"/>
        <v>2.9173969560514843</v>
      </c>
      <c r="J33" s="38">
        <v>18143328</v>
      </c>
      <c r="K33" s="27">
        <v>1.022932</v>
      </c>
      <c r="L33" s="39">
        <v>185594.14</v>
      </c>
      <c r="M33" s="57">
        <f t="shared" si="1"/>
        <v>-1.2870952310694124</v>
      </c>
      <c r="N33" s="40">
        <v>18164272</v>
      </c>
      <c r="O33" s="34">
        <v>1.043911</v>
      </c>
      <c r="P33" s="41">
        <v>189619</v>
      </c>
      <c r="Q33" s="42">
        <f t="shared" si="2"/>
        <v>2.1686352812647995</v>
      </c>
      <c r="R33" s="47">
        <v>14864270</v>
      </c>
      <c r="S33" s="46">
        <v>1.0430889999999999</v>
      </c>
      <c r="T33" s="48">
        <v>155047.76</v>
      </c>
      <c r="U33" s="49">
        <f t="shared" si="3"/>
        <v>-18.231949329972203</v>
      </c>
      <c r="V33" s="38">
        <v>13144294</v>
      </c>
      <c r="W33" s="27">
        <v>1.043992</v>
      </c>
      <c r="X33" s="39">
        <v>137225.43</v>
      </c>
      <c r="Y33" s="57">
        <f t="shared" si="4"/>
        <v>-11.494735557611421</v>
      </c>
      <c r="Z33" s="11">
        <v>18330609</v>
      </c>
      <c r="AA33" s="10">
        <v>1.022632</v>
      </c>
      <c r="AB33" s="12">
        <v>187454.73</v>
      </c>
      <c r="AC33" s="53">
        <f t="shared" si="5"/>
        <v>36.603492515928004</v>
      </c>
      <c r="AD33" s="54">
        <v>18493303</v>
      </c>
      <c r="AE33" s="23">
        <v>1.018173</v>
      </c>
      <c r="AF33" s="55">
        <v>188293.83</v>
      </c>
      <c r="AG33" s="56">
        <f t="shared" si="6"/>
        <v>0.44762807532249338</v>
      </c>
      <c r="AH33" s="40">
        <v>20795137</v>
      </c>
      <c r="AI33" s="34">
        <v>0.80327400000000004</v>
      </c>
      <c r="AJ33" s="41">
        <v>167041.99</v>
      </c>
      <c r="AK33" s="42">
        <f t="shared" si="7"/>
        <v>-11.286530206539428</v>
      </c>
    </row>
    <row r="34" spans="1:37" x14ac:dyDescent="0.35">
      <c r="A34" t="s">
        <v>32</v>
      </c>
      <c r="B34" s="11">
        <v>7339965</v>
      </c>
      <c r="C34" s="10">
        <v>6.0940000000000001E-2</v>
      </c>
      <c r="D34" s="12">
        <v>4472.96</v>
      </c>
      <c r="E34" s="10"/>
      <c r="F34" s="54">
        <v>7526737</v>
      </c>
      <c r="G34" s="23">
        <v>5.4632E-2</v>
      </c>
      <c r="H34" s="55">
        <v>4112.04</v>
      </c>
      <c r="I34" s="56">
        <f t="shared" si="0"/>
        <v>-8.0689297467448871</v>
      </c>
      <c r="J34" s="38">
        <v>7404333</v>
      </c>
      <c r="K34" s="27">
        <v>5.6640000000000003E-2</v>
      </c>
      <c r="L34" s="39">
        <v>4193.84</v>
      </c>
      <c r="M34" s="57">
        <f t="shared" si="1"/>
        <v>1.9892802599196551</v>
      </c>
      <c r="N34" s="40">
        <v>7404333</v>
      </c>
      <c r="O34" s="34">
        <v>3.0866000000000001E-2</v>
      </c>
      <c r="P34" s="41">
        <v>2285.44</v>
      </c>
      <c r="Q34" s="42">
        <f t="shared" si="2"/>
        <v>-45.504835663735385</v>
      </c>
      <c r="R34" s="47">
        <v>4184653</v>
      </c>
      <c r="S34" s="46">
        <v>3.1043000000000001E-2</v>
      </c>
      <c r="T34" s="48">
        <v>1299.08</v>
      </c>
      <c r="U34" s="49">
        <f t="shared" si="3"/>
        <v>-43.158429011481381</v>
      </c>
      <c r="V34" s="62" t="s">
        <v>52</v>
      </c>
      <c r="W34" s="63" t="s">
        <v>52</v>
      </c>
      <c r="X34" s="64" t="s">
        <v>52</v>
      </c>
      <c r="Y34" s="65" t="s">
        <v>52</v>
      </c>
      <c r="Z34" s="69" t="s">
        <v>52</v>
      </c>
      <c r="AA34" s="70" t="s">
        <v>52</v>
      </c>
      <c r="AB34" s="71" t="s">
        <v>52</v>
      </c>
      <c r="AC34" s="75" t="s">
        <v>52</v>
      </c>
      <c r="AD34" s="77" t="s">
        <v>52</v>
      </c>
      <c r="AE34" s="76" t="s">
        <v>52</v>
      </c>
      <c r="AF34" s="78" t="s">
        <v>52</v>
      </c>
      <c r="AG34" s="79" t="s">
        <v>52</v>
      </c>
      <c r="AH34" s="72" t="s">
        <v>52</v>
      </c>
      <c r="AI34" s="73" t="s">
        <v>52</v>
      </c>
      <c r="AJ34" s="74" t="s">
        <v>52</v>
      </c>
      <c r="AK34" s="42"/>
    </row>
    <row r="35" spans="1:37" x14ac:dyDescent="0.35">
      <c r="A35" t="s">
        <v>30</v>
      </c>
      <c r="B35" s="11">
        <v>96425469</v>
      </c>
      <c r="C35" s="10">
        <v>0.91601900000000003</v>
      </c>
      <c r="D35" s="12">
        <v>883275.76</v>
      </c>
      <c r="E35" s="10"/>
      <c r="F35" s="54">
        <v>99460199</v>
      </c>
      <c r="G35" s="23">
        <v>0.84790500000000002</v>
      </c>
      <c r="H35" s="55">
        <v>843330.02</v>
      </c>
      <c r="I35" s="56">
        <f t="shared" si="0"/>
        <v>-4.5224540068890819</v>
      </c>
      <c r="J35" s="38">
        <v>98136413</v>
      </c>
      <c r="K35" s="27">
        <v>0.77812000000000003</v>
      </c>
      <c r="L35" s="39">
        <v>763621.46</v>
      </c>
      <c r="M35" s="57">
        <f t="shared" si="1"/>
        <v>-9.4516450392694491</v>
      </c>
      <c r="N35" s="40">
        <v>99689925</v>
      </c>
      <c r="O35" s="34">
        <v>7.3671899999999998E-2</v>
      </c>
      <c r="P35" s="41">
        <v>734436.72</v>
      </c>
      <c r="Q35" s="42">
        <f t="shared" si="2"/>
        <v>-3.8218857809470146</v>
      </c>
      <c r="R35" s="47">
        <v>99161336</v>
      </c>
      <c r="S35" s="46">
        <v>0.73</v>
      </c>
      <c r="T35" s="48">
        <v>723879.46</v>
      </c>
      <c r="U35" s="49">
        <f t="shared" si="3"/>
        <v>-1.4374635298736167</v>
      </c>
      <c r="V35" s="38">
        <v>97893382</v>
      </c>
      <c r="W35" s="27">
        <v>0.78088199999999997</v>
      </c>
      <c r="X35" s="39">
        <v>764432.07</v>
      </c>
      <c r="Y35" s="57">
        <f t="shared" si="4"/>
        <v>5.6021219333948205</v>
      </c>
      <c r="Z35" s="11">
        <v>101649025</v>
      </c>
      <c r="AA35" s="10">
        <v>0.72513799999999995</v>
      </c>
      <c r="AB35" s="12">
        <v>737095.79</v>
      </c>
      <c r="AC35" s="53">
        <f t="shared" si="5"/>
        <v>-3.5760247473657034</v>
      </c>
      <c r="AD35" s="54">
        <v>103807836</v>
      </c>
      <c r="AE35" s="23">
        <v>0.71874199999999999</v>
      </c>
      <c r="AF35" s="55">
        <v>746111.04</v>
      </c>
      <c r="AG35" s="56">
        <f t="shared" si="6"/>
        <v>1.2230771254303325</v>
      </c>
      <c r="AH35" s="40">
        <v>118392760</v>
      </c>
      <c r="AI35" s="34">
        <v>0.62236599999999997</v>
      </c>
      <c r="AJ35" s="41">
        <v>736836.8</v>
      </c>
      <c r="AK35" s="42">
        <f t="shared" si="7"/>
        <v>-1.2430106918133781</v>
      </c>
    </row>
    <row r="36" spans="1:37" x14ac:dyDescent="0.35">
      <c r="B36" s="11"/>
      <c r="C36" s="10"/>
      <c r="D36" s="12"/>
      <c r="E36" s="10"/>
      <c r="F36" s="54"/>
      <c r="G36" s="23"/>
      <c r="H36" s="55"/>
      <c r="I36" s="23"/>
      <c r="J36" s="38"/>
      <c r="K36" s="27"/>
      <c r="L36" s="39"/>
      <c r="M36" s="27"/>
      <c r="N36" s="40"/>
      <c r="O36" s="34"/>
      <c r="P36" s="41"/>
      <c r="Q36" s="34"/>
      <c r="R36" s="47"/>
      <c r="S36" s="46"/>
      <c r="T36" s="48"/>
      <c r="U36" s="46"/>
      <c r="V36" s="38"/>
      <c r="W36" s="27"/>
      <c r="X36" s="39"/>
      <c r="Y36" s="57"/>
      <c r="Z36" s="11"/>
      <c r="AA36" s="10"/>
      <c r="AB36" s="12"/>
      <c r="AC36" s="10"/>
      <c r="AD36" s="54"/>
      <c r="AE36" s="23"/>
      <c r="AF36" s="55"/>
      <c r="AG36" s="23"/>
      <c r="AH36" s="40"/>
      <c r="AI36" s="34"/>
      <c r="AJ36" s="41"/>
      <c r="AK36" s="34"/>
    </row>
    <row r="37" spans="1:37" ht="43.5" x14ac:dyDescent="0.35">
      <c r="A37" s="1" t="s">
        <v>48</v>
      </c>
      <c r="B37" s="13" t="s">
        <v>36</v>
      </c>
      <c r="C37" s="14" t="s">
        <v>37</v>
      </c>
      <c r="D37" s="15" t="s">
        <v>38</v>
      </c>
      <c r="E37" s="14" t="s">
        <v>39</v>
      </c>
      <c r="F37" s="20" t="s">
        <v>36</v>
      </c>
      <c r="G37" s="21" t="s">
        <v>37</v>
      </c>
      <c r="H37" s="22" t="s">
        <v>38</v>
      </c>
      <c r="I37" s="21" t="s">
        <v>39</v>
      </c>
      <c r="J37" s="28" t="s">
        <v>36</v>
      </c>
      <c r="K37" s="29" t="s">
        <v>37</v>
      </c>
      <c r="L37" s="30" t="s">
        <v>38</v>
      </c>
      <c r="M37" s="29" t="s">
        <v>39</v>
      </c>
      <c r="N37" s="35" t="s">
        <v>36</v>
      </c>
      <c r="O37" s="36" t="s">
        <v>37</v>
      </c>
      <c r="P37" s="37" t="s">
        <v>38</v>
      </c>
      <c r="Q37" s="36" t="s">
        <v>39</v>
      </c>
      <c r="R37" s="50" t="s">
        <v>36</v>
      </c>
      <c r="S37" s="51" t="s">
        <v>37</v>
      </c>
      <c r="T37" s="52" t="s">
        <v>38</v>
      </c>
      <c r="U37" s="51" t="s">
        <v>39</v>
      </c>
      <c r="V37" s="28" t="s">
        <v>36</v>
      </c>
      <c r="W37" s="29" t="s">
        <v>37</v>
      </c>
      <c r="X37" s="30" t="s">
        <v>38</v>
      </c>
      <c r="Y37" s="29" t="s">
        <v>39</v>
      </c>
      <c r="Z37" s="13" t="s">
        <v>36</v>
      </c>
      <c r="AA37" s="14" t="s">
        <v>37</v>
      </c>
      <c r="AB37" s="15" t="s">
        <v>38</v>
      </c>
      <c r="AC37" s="14" t="s">
        <v>39</v>
      </c>
      <c r="AD37" s="20" t="s">
        <v>36</v>
      </c>
      <c r="AE37" s="21" t="s">
        <v>37</v>
      </c>
      <c r="AF37" s="22" t="s">
        <v>38</v>
      </c>
      <c r="AG37" s="21" t="s">
        <v>39</v>
      </c>
      <c r="AH37" s="35" t="s">
        <v>36</v>
      </c>
      <c r="AI37" s="36" t="s">
        <v>37</v>
      </c>
      <c r="AJ37" s="37" t="s">
        <v>38</v>
      </c>
      <c r="AK37" s="36" t="s">
        <v>39</v>
      </c>
    </row>
    <row r="38" spans="1:37" x14ac:dyDescent="0.35">
      <c r="A38" t="s">
        <v>40</v>
      </c>
      <c r="B38" s="11">
        <v>27755</v>
      </c>
      <c r="C38" s="11">
        <v>947665</v>
      </c>
      <c r="D38" s="10">
        <v>1.9929520000000001</v>
      </c>
      <c r="E38" s="12">
        <v>18886.5</v>
      </c>
      <c r="F38" s="54">
        <v>27755</v>
      </c>
      <c r="G38" s="54">
        <v>853264</v>
      </c>
      <c r="H38" s="23">
        <v>1.9873400000000001</v>
      </c>
      <c r="I38" s="55">
        <v>16957.240000000002</v>
      </c>
      <c r="J38" s="38">
        <v>27755</v>
      </c>
      <c r="K38" s="38">
        <v>853264</v>
      </c>
      <c r="L38" s="27">
        <v>2.0230760000000001</v>
      </c>
      <c r="M38" s="39">
        <v>17262.22</v>
      </c>
      <c r="N38" s="40">
        <v>27755</v>
      </c>
      <c r="O38" s="40">
        <v>853264</v>
      </c>
      <c r="P38" s="34">
        <v>2.0197919999999998</v>
      </c>
      <c r="Q38" s="41">
        <v>17234.14</v>
      </c>
      <c r="R38" s="66" t="s">
        <v>52</v>
      </c>
      <c r="S38" s="66" t="s">
        <v>52</v>
      </c>
      <c r="T38" s="67" t="s">
        <v>52</v>
      </c>
      <c r="U38" s="68" t="s">
        <v>52</v>
      </c>
      <c r="V38" s="62" t="s">
        <v>52</v>
      </c>
      <c r="W38" s="63" t="s">
        <v>52</v>
      </c>
      <c r="X38" s="64" t="s">
        <v>52</v>
      </c>
      <c r="Y38" s="65" t="s">
        <v>52</v>
      </c>
      <c r="Z38" s="69" t="s">
        <v>52</v>
      </c>
      <c r="AA38" s="70" t="s">
        <v>52</v>
      </c>
      <c r="AB38" s="71" t="s">
        <v>52</v>
      </c>
      <c r="AC38" s="75" t="s">
        <v>52</v>
      </c>
      <c r="AD38" s="77" t="s">
        <v>52</v>
      </c>
      <c r="AE38" s="77" t="s">
        <v>52</v>
      </c>
      <c r="AF38" s="76" t="s">
        <v>52</v>
      </c>
      <c r="AG38" s="78" t="s">
        <v>52</v>
      </c>
      <c r="AH38" s="72" t="s">
        <v>52</v>
      </c>
      <c r="AI38" s="72" t="s">
        <v>52</v>
      </c>
      <c r="AJ38" s="73" t="s">
        <v>52</v>
      </c>
      <c r="AK38" s="74" t="s">
        <v>52</v>
      </c>
    </row>
    <row r="39" spans="1:37" x14ac:dyDescent="0.35">
      <c r="A39" t="s">
        <v>41</v>
      </c>
      <c r="B39" s="11">
        <v>13937650</v>
      </c>
      <c r="C39" s="11">
        <v>6986705</v>
      </c>
      <c r="D39" s="10">
        <v>1.9929520000000001</v>
      </c>
      <c r="E39" s="12">
        <v>139241.85999999999</v>
      </c>
      <c r="F39" s="54">
        <v>13766335</v>
      </c>
      <c r="G39" s="54">
        <v>8858308</v>
      </c>
      <c r="H39" s="23">
        <v>1.9873400000000001</v>
      </c>
      <c r="I39" s="55">
        <v>176051.16</v>
      </c>
      <c r="J39" s="38">
        <v>13905646</v>
      </c>
      <c r="K39" s="38">
        <v>9000891</v>
      </c>
      <c r="L39" s="27">
        <v>2.0230760000000001</v>
      </c>
      <c r="M39" s="39">
        <v>182101.42</v>
      </c>
      <c r="N39" s="40">
        <v>13825881</v>
      </c>
      <c r="O39" s="40">
        <v>9536612</v>
      </c>
      <c r="P39" s="34">
        <v>2.0197919999999998</v>
      </c>
      <c r="Q39" s="41">
        <v>192626.58</v>
      </c>
      <c r="R39" s="66" t="s">
        <v>52</v>
      </c>
      <c r="S39" s="66" t="s">
        <v>52</v>
      </c>
      <c r="T39" s="67" t="s">
        <v>52</v>
      </c>
      <c r="U39" s="68" t="s">
        <v>52</v>
      </c>
      <c r="V39" s="62" t="s">
        <v>52</v>
      </c>
      <c r="W39" s="63" t="s">
        <v>52</v>
      </c>
      <c r="X39" s="64" t="s">
        <v>52</v>
      </c>
      <c r="Y39" s="65" t="s">
        <v>52</v>
      </c>
      <c r="Z39" s="69" t="s">
        <v>52</v>
      </c>
      <c r="AA39" s="70" t="s">
        <v>52</v>
      </c>
      <c r="AB39" s="71" t="s">
        <v>52</v>
      </c>
      <c r="AC39" s="75" t="s">
        <v>52</v>
      </c>
      <c r="AD39" s="77" t="s">
        <v>52</v>
      </c>
      <c r="AE39" s="77" t="s">
        <v>52</v>
      </c>
      <c r="AF39" s="76" t="s">
        <v>52</v>
      </c>
      <c r="AG39" s="78" t="s">
        <v>52</v>
      </c>
      <c r="AH39" s="72" t="s">
        <v>52</v>
      </c>
      <c r="AI39" s="72" t="s">
        <v>52</v>
      </c>
      <c r="AJ39" s="73" t="s">
        <v>52</v>
      </c>
      <c r="AK39" s="74" t="s">
        <v>52</v>
      </c>
    </row>
    <row r="40" spans="1:37" x14ac:dyDescent="0.35">
      <c r="A40" t="s">
        <v>42</v>
      </c>
      <c r="B40" s="11">
        <v>29485</v>
      </c>
      <c r="C40" s="11">
        <v>317565</v>
      </c>
      <c r="D40" s="10">
        <v>1.9929520000000001</v>
      </c>
      <c r="E40" s="12">
        <v>6328.97</v>
      </c>
      <c r="F40" s="54">
        <v>29485</v>
      </c>
      <c r="G40" s="54">
        <v>330909</v>
      </c>
      <c r="H40" s="23">
        <v>1.9873400000000001</v>
      </c>
      <c r="I40" s="55">
        <v>6576.34</v>
      </c>
      <c r="J40" s="38">
        <v>29485</v>
      </c>
      <c r="K40" s="38">
        <v>330909</v>
      </c>
      <c r="L40" s="27">
        <v>2.0230760000000001</v>
      </c>
      <c r="M40" s="39">
        <v>6694.56</v>
      </c>
      <c r="N40" s="40">
        <v>29485</v>
      </c>
      <c r="O40" s="40">
        <v>330909</v>
      </c>
      <c r="P40" s="34">
        <v>2.0197919999999998</v>
      </c>
      <c r="Q40" s="41">
        <v>6683.72</v>
      </c>
      <c r="R40" s="66" t="s">
        <v>52</v>
      </c>
      <c r="S40" s="66" t="s">
        <v>52</v>
      </c>
      <c r="T40" s="67" t="s">
        <v>52</v>
      </c>
      <c r="U40" s="68" t="s">
        <v>52</v>
      </c>
      <c r="V40" s="62" t="s">
        <v>52</v>
      </c>
      <c r="W40" s="63" t="s">
        <v>52</v>
      </c>
      <c r="X40" s="64" t="s">
        <v>52</v>
      </c>
      <c r="Y40" s="65" t="s">
        <v>52</v>
      </c>
      <c r="Z40" s="69" t="s">
        <v>52</v>
      </c>
      <c r="AA40" s="70" t="s">
        <v>52</v>
      </c>
      <c r="AB40" s="71" t="s">
        <v>52</v>
      </c>
      <c r="AC40" s="75" t="s">
        <v>52</v>
      </c>
      <c r="AD40" s="77" t="s">
        <v>52</v>
      </c>
      <c r="AE40" s="77" t="s">
        <v>52</v>
      </c>
      <c r="AF40" s="76" t="s">
        <v>52</v>
      </c>
      <c r="AG40" s="78" t="s">
        <v>52</v>
      </c>
      <c r="AH40" s="72" t="s">
        <v>52</v>
      </c>
      <c r="AI40" s="72" t="s">
        <v>52</v>
      </c>
      <c r="AJ40" s="73" t="s">
        <v>52</v>
      </c>
      <c r="AK40" s="74" t="s">
        <v>52</v>
      </c>
    </row>
    <row r="41" spans="1:37" x14ac:dyDescent="0.35">
      <c r="A41" t="s">
        <v>43</v>
      </c>
      <c r="B41" s="11">
        <v>17845</v>
      </c>
      <c r="C41" s="11">
        <v>652275</v>
      </c>
      <c r="D41" s="10">
        <v>1.9929520000000001</v>
      </c>
      <c r="E41" s="12">
        <v>12999.52</v>
      </c>
      <c r="F41" s="54">
        <v>17845</v>
      </c>
      <c r="G41" s="54">
        <v>501280</v>
      </c>
      <c r="H41" s="23">
        <v>1.9873400000000001</v>
      </c>
      <c r="I41" s="55">
        <v>9962.1</v>
      </c>
      <c r="J41" s="38">
        <v>17845</v>
      </c>
      <c r="K41" s="38">
        <v>501280</v>
      </c>
      <c r="L41" s="27">
        <v>2.0230760000000001</v>
      </c>
      <c r="M41" s="39">
        <v>10141.280000000001</v>
      </c>
      <c r="N41" s="40">
        <v>17845</v>
      </c>
      <c r="O41" s="40">
        <v>501280</v>
      </c>
      <c r="P41" s="34">
        <v>2.0197919999999998</v>
      </c>
      <c r="Q41" s="41">
        <v>10124.82</v>
      </c>
      <c r="R41" s="66" t="s">
        <v>52</v>
      </c>
      <c r="S41" s="66" t="s">
        <v>52</v>
      </c>
      <c r="T41" s="67" t="s">
        <v>52</v>
      </c>
      <c r="U41" s="68" t="s">
        <v>52</v>
      </c>
      <c r="V41" s="62" t="s">
        <v>52</v>
      </c>
      <c r="W41" s="63" t="s">
        <v>52</v>
      </c>
      <c r="X41" s="64" t="s">
        <v>52</v>
      </c>
      <c r="Y41" s="65" t="s">
        <v>52</v>
      </c>
      <c r="Z41" s="69" t="s">
        <v>52</v>
      </c>
      <c r="AA41" s="70" t="s">
        <v>52</v>
      </c>
      <c r="AB41" s="71" t="s">
        <v>52</v>
      </c>
      <c r="AC41" s="75" t="s">
        <v>52</v>
      </c>
      <c r="AD41" s="77" t="s">
        <v>52</v>
      </c>
      <c r="AE41" s="77" t="s">
        <v>52</v>
      </c>
      <c r="AF41" s="76" t="s">
        <v>52</v>
      </c>
      <c r="AG41" s="78" t="s">
        <v>52</v>
      </c>
      <c r="AH41" s="72" t="s">
        <v>52</v>
      </c>
      <c r="AI41" s="72" t="s">
        <v>52</v>
      </c>
      <c r="AJ41" s="73" t="s">
        <v>52</v>
      </c>
      <c r="AK41" s="74" t="s">
        <v>52</v>
      </c>
    </row>
    <row r="42" spans="1:37" x14ac:dyDescent="0.35">
      <c r="A42" t="s">
        <v>44</v>
      </c>
      <c r="B42" s="11">
        <v>34435</v>
      </c>
      <c r="C42" s="11">
        <v>1017710</v>
      </c>
      <c r="D42" s="10">
        <v>1.9929520000000001</v>
      </c>
      <c r="E42" s="12">
        <v>20282.48</v>
      </c>
      <c r="F42" s="54">
        <v>34435</v>
      </c>
      <c r="G42" s="54">
        <v>933592</v>
      </c>
      <c r="H42" s="23">
        <v>1.9873400000000001</v>
      </c>
      <c r="I42" s="55">
        <v>18553.66</v>
      </c>
      <c r="J42" s="38">
        <v>34435</v>
      </c>
      <c r="K42" s="38">
        <v>933592</v>
      </c>
      <c r="L42" s="27">
        <v>2.0230760000000001</v>
      </c>
      <c r="M42" s="39">
        <v>18887.32</v>
      </c>
      <c r="N42" s="40">
        <v>34435</v>
      </c>
      <c r="O42" s="40">
        <v>933592</v>
      </c>
      <c r="P42" s="34">
        <v>2.0197919999999998</v>
      </c>
      <c r="Q42" s="41">
        <v>18856.66</v>
      </c>
      <c r="R42" s="66" t="s">
        <v>52</v>
      </c>
      <c r="S42" s="66" t="s">
        <v>52</v>
      </c>
      <c r="T42" s="67" t="s">
        <v>52</v>
      </c>
      <c r="U42" s="68" t="s">
        <v>52</v>
      </c>
      <c r="V42" s="62" t="s">
        <v>52</v>
      </c>
      <c r="W42" s="63" t="s">
        <v>52</v>
      </c>
      <c r="X42" s="64" t="s">
        <v>52</v>
      </c>
      <c r="Y42" s="65" t="s">
        <v>52</v>
      </c>
      <c r="Z42" s="69" t="s">
        <v>52</v>
      </c>
      <c r="AA42" s="70" t="s">
        <v>52</v>
      </c>
      <c r="AB42" s="71" t="s">
        <v>52</v>
      </c>
      <c r="AC42" s="75" t="s">
        <v>52</v>
      </c>
      <c r="AD42" s="77" t="s">
        <v>52</v>
      </c>
      <c r="AE42" s="77" t="s">
        <v>52</v>
      </c>
      <c r="AF42" s="76" t="s">
        <v>52</v>
      </c>
      <c r="AG42" s="78" t="s">
        <v>52</v>
      </c>
      <c r="AH42" s="72" t="s">
        <v>52</v>
      </c>
      <c r="AI42" s="72" t="s">
        <v>52</v>
      </c>
      <c r="AJ42" s="73" t="s">
        <v>52</v>
      </c>
      <c r="AK42" s="74" t="s">
        <v>52</v>
      </c>
    </row>
    <row r="43" spans="1:37" x14ac:dyDescent="0.35">
      <c r="A43" t="s">
        <v>45</v>
      </c>
      <c r="B43" s="11">
        <v>3416485</v>
      </c>
      <c r="C43" s="11">
        <v>972365</v>
      </c>
      <c r="D43" s="10">
        <v>1.9929520000000001</v>
      </c>
      <c r="E43" s="12">
        <v>19378.78</v>
      </c>
      <c r="F43" s="54">
        <v>3416485</v>
      </c>
      <c r="G43" s="54">
        <v>1347072</v>
      </c>
      <c r="H43" s="23">
        <v>1.9873400000000001</v>
      </c>
      <c r="I43" s="55">
        <v>26771.82</v>
      </c>
      <c r="J43" s="38">
        <v>3291290</v>
      </c>
      <c r="K43" s="38">
        <v>1368402</v>
      </c>
      <c r="L43" s="27">
        <v>2.0230760000000001</v>
      </c>
      <c r="M43" s="39">
        <v>27684.38</v>
      </c>
      <c r="N43" s="40">
        <v>3280460</v>
      </c>
      <c r="O43" s="40">
        <v>1497950</v>
      </c>
      <c r="P43" s="34">
        <v>2.0197919999999998</v>
      </c>
      <c r="Q43" s="41">
        <v>30256.26</v>
      </c>
      <c r="R43" s="47">
        <v>3286760</v>
      </c>
      <c r="S43" s="47">
        <v>1491250</v>
      </c>
      <c r="T43" s="46">
        <v>2.0888969999999998</v>
      </c>
      <c r="U43" s="48">
        <v>31151.599999999999</v>
      </c>
      <c r="V43" s="38">
        <v>3221875</v>
      </c>
      <c r="W43" s="38">
        <v>1743845</v>
      </c>
      <c r="X43" s="27">
        <v>2.0455610000000002</v>
      </c>
      <c r="Y43" s="39">
        <v>35671.599999999999</v>
      </c>
      <c r="Z43" s="11">
        <v>3239055</v>
      </c>
      <c r="AA43" s="11">
        <v>1722553</v>
      </c>
      <c r="AB43" s="10">
        <v>2.020349</v>
      </c>
      <c r="AC43" s="12">
        <v>34801.620000000003</v>
      </c>
      <c r="AD43" s="77" t="s">
        <v>52</v>
      </c>
      <c r="AE43" s="77" t="s">
        <v>52</v>
      </c>
      <c r="AF43" s="76" t="s">
        <v>52</v>
      </c>
      <c r="AG43" s="78" t="s">
        <v>52</v>
      </c>
      <c r="AH43" s="72" t="s">
        <v>52</v>
      </c>
      <c r="AI43" s="72" t="s">
        <v>52</v>
      </c>
      <c r="AJ43" s="73" t="s">
        <v>52</v>
      </c>
      <c r="AK43" s="74" t="s">
        <v>52</v>
      </c>
    </row>
    <row r="44" spans="1:37" x14ac:dyDescent="0.35">
      <c r="A44" t="s">
        <v>46</v>
      </c>
      <c r="B44" s="11">
        <v>75885</v>
      </c>
      <c r="C44" s="11">
        <v>776865</v>
      </c>
      <c r="D44" s="10">
        <v>1.9929520000000001</v>
      </c>
      <c r="E44" s="12">
        <v>15482.54</v>
      </c>
      <c r="F44" s="54">
        <v>75885</v>
      </c>
      <c r="G44" s="54">
        <v>1038412</v>
      </c>
      <c r="H44" s="23">
        <v>1.9873400000000001</v>
      </c>
      <c r="I44" s="55">
        <v>20636.740000000002</v>
      </c>
      <c r="J44" s="38">
        <v>75885</v>
      </c>
      <c r="K44" s="38">
        <v>1038412</v>
      </c>
      <c r="L44" s="27">
        <v>2.0230760000000001</v>
      </c>
      <c r="M44" s="39">
        <v>21007.84</v>
      </c>
      <c r="N44" s="40">
        <v>75885</v>
      </c>
      <c r="O44" s="40">
        <v>1038412</v>
      </c>
      <c r="P44" s="34">
        <v>2.0197919999999998</v>
      </c>
      <c r="Q44" s="41">
        <v>20973.759999999998</v>
      </c>
      <c r="R44" s="47">
        <v>75885</v>
      </c>
      <c r="S44" s="47">
        <v>1034412</v>
      </c>
      <c r="T44" s="46">
        <v>2.0888969999999998</v>
      </c>
      <c r="U44" s="48">
        <v>21691.360000000001</v>
      </c>
      <c r="V44" s="38">
        <v>75885</v>
      </c>
      <c r="W44" s="38">
        <v>1038412</v>
      </c>
      <c r="X44" s="27">
        <v>2.0455610000000002</v>
      </c>
      <c r="Y44" s="39">
        <v>21241.34</v>
      </c>
      <c r="Z44" s="11">
        <v>75885</v>
      </c>
      <c r="AA44" s="11">
        <v>1038412</v>
      </c>
      <c r="AB44" s="10">
        <v>2.020349</v>
      </c>
      <c r="AC44" s="12">
        <v>20979.56</v>
      </c>
      <c r="AD44" s="54">
        <v>75885</v>
      </c>
      <c r="AE44" s="54">
        <v>1009508</v>
      </c>
      <c r="AF44" s="23">
        <v>2.0413399999999999</v>
      </c>
      <c r="AG44" s="55">
        <v>20607.52</v>
      </c>
      <c r="AH44" s="40">
        <v>75885</v>
      </c>
      <c r="AI44" s="40">
        <v>1009508</v>
      </c>
      <c r="AJ44" s="34">
        <v>1.855092</v>
      </c>
      <c r="AK44" s="41">
        <v>18727.32</v>
      </c>
    </row>
    <row r="45" spans="1:37" x14ac:dyDescent="0.35">
      <c r="A45" t="s">
        <v>47</v>
      </c>
      <c r="B45" s="11">
        <v>1543115</v>
      </c>
      <c r="C45" s="11">
        <v>1535330</v>
      </c>
      <c r="D45" s="10">
        <v>1.9929520000000001</v>
      </c>
      <c r="E45" s="12">
        <v>30598.400000000001</v>
      </c>
      <c r="F45" s="54">
        <v>1543115</v>
      </c>
      <c r="G45" s="54">
        <v>1383243</v>
      </c>
      <c r="H45" s="23">
        <v>1.9873400000000001</v>
      </c>
      <c r="I45" s="55">
        <v>27490.02</v>
      </c>
      <c r="J45" s="38">
        <v>1474944</v>
      </c>
      <c r="K45" s="38">
        <v>1383243</v>
      </c>
      <c r="L45" s="27">
        <v>2.0230760000000001</v>
      </c>
      <c r="M45" s="39">
        <v>27984.36</v>
      </c>
      <c r="N45" s="40">
        <v>1474944</v>
      </c>
      <c r="O45" s="40">
        <v>1383243</v>
      </c>
      <c r="P45" s="34">
        <v>2.0197919999999998</v>
      </c>
      <c r="Q45" s="41">
        <v>27938.84</v>
      </c>
      <c r="R45" s="47">
        <v>1474944</v>
      </c>
      <c r="S45" s="47">
        <v>1383243</v>
      </c>
      <c r="T45" s="46">
        <v>2.0888969999999998</v>
      </c>
      <c r="U45" s="48">
        <v>28894.720000000001</v>
      </c>
      <c r="V45" s="38">
        <v>1422181</v>
      </c>
      <c r="W45" s="38">
        <v>1620661</v>
      </c>
      <c r="X45" s="27">
        <v>2.0455610000000002</v>
      </c>
      <c r="Y45" s="39">
        <v>33151.760000000002</v>
      </c>
      <c r="Z45" s="11">
        <v>1422181</v>
      </c>
      <c r="AA45" s="11">
        <v>1620661</v>
      </c>
      <c r="AB45" s="10">
        <v>2.020349</v>
      </c>
      <c r="AC45" s="12">
        <v>32743.18</v>
      </c>
      <c r="AD45" s="54">
        <v>1401471</v>
      </c>
      <c r="AE45" s="54">
        <v>1728906</v>
      </c>
      <c r="AF45" s="23">
        <v>2.0413399999999999</v>
      </c>
      <c r="AG45" s="55">
        <v>35293.040000000001</v>
      </c>
      <c r="AH45" s="40">
        <v>1401471</v>
      </c>
      <c r="AI45" s="40">
        <v>1996760</v>
      </c>
      <c r="AJ45" s="34">
        <v>1.855092</v>
      </c>
      <c r="AK45" s="41">
        <v>37041.800000000003</v>
      </c>
    </row>
    <row r="46" spans="1:37" x14ac:dyDescent="0.35">
      <c r="A46" t="s">
        <v>51</v>
      </c>
      <c r="B46" s="69" t="s">
        <v>52</v>
      </c>
      <c r="C46" s="69" t="s">
        <v>52</v>
      </c>
      <c r="D46" s="70" t="s">
        <v>52</v>
      </c>
      <c r="E46" s="71" t="s">
        <v>52</v>
      </c>
      <c r="F46" s="76" t="s">
        <v>52</v>
      </c>
      <c r="G46" s="76" t="s">
        <v>52</v>
      </c>
      <c r="H46" s="76" t="s">
        <v>52</v>
      </c>
      <c r="I46" s="76" t="s">
        <v>52</v>
      </c>
      <c r="J46" s="62" t="s">
        <v>52</v>
      </c>
      <c r="K46" s="62" t="s">
        <v>52</v>
      </c>
      <c r="L46" s="63" t="s">
        <v>52</v>
      </c>
      <c r="M46" s="64" t="s">
        <v>52</v>
      </c>
      <c r="N46" s="72" t="s">
        <v>52</v>
      </c>
      <c r="O46" s="72" t="s">
        <v>52</v>
      </c>
      <c r="P46" s="73" t="s">
        <v>52</v>
      </c>
      <c r="Q46" s="74" t="s">
        <v>52</v>
      </c>
      <c r="R46" s="47">
        <v>51132755</v>
      </c>
      <c r="S46" s="47">
        <v>501396</v>
      </c>
      <c r="T46" s="46">
        <v>2.0888969999999998</v>
      </c>
      <c r="U46" s="48">
        <v>10473.700000000001</v>
      </c>
      <c r="V46" s="27">
        <v>49143859</v>
      </c>
      <c r="W46" s="27">
        <v>10216596</v>
      </c>
      <c r="X46" s="27">
        <v>2.0455610000000002</v>
      </c>
      <c r="Y46" s="27">
        <v>208990.78</v>
      </c>
      <c r="Z46" s="11">
        <v>49000081</v>
      </c>
      <c r="AA46" s="11">
        <v>9942436</v>
      </c>
      <c r="AB46" s="10">
        <v>2.020349</v>
      </c>
      <c r="AC46" s="12">
        <v>200876.04</v>
      </c>
      <c r="AD46" s="54">
        <v>49134358</v>
      </c>
      <c r="AE46" s="54">
        <v>10925826</v>
      </c>
      <c r="AF46" s="23">
        <v>2.0413399999999999</v>
      </c>
      <c r="AG46" s="54">
        <v>223037.7</v>
      </c>
      <c r="AH46" s="40">
        <v>49053660</v>
      </c>
      <c r="AI46" s="40">
        <v>15854568</v>
      </c>
      <c r="AJ46" s="34">
        <v>1.855092</v>
      </c>
      <c r="AK46" s="40">
        <v>294122.32</v>
      </c>
    </row>
    <row r="47" spans="1:37" x14ac:dyDescent="0.35">
      <c r="A47" t="s">
        <v>54</v>
      </c>
      <c r="B47" s="11"/>
      <c r="C47" s="11"/>
      <c r="D47" s="10"/>
      <c r="E47" s="12"/>
      <c r="F47" s="23"/>
      <c r="G47" s="23"/>
      <c r="H47" s="23"/>
      <c r="I47" s="23"/>
      <c r="J47" s="38"/>
      <c r="K47" s="27"/>
      <c r="L47" s="27"/>
      <c r="M47" s="27"/>
      <c r="N47" s="34"/>
      <c r="O47" s="34"/>
      <c r="P47" s="34"/>
      <c r="Q47" s="34"/>
      <c r="R47" s="46"/>
      <c r="S47" s="46"/>
      <c r="T47" s="46"/>
      <c r="U47" s="46"/>
      <c r="V47" s="27"/>
      <c r="W47" s="27"/>
      <c r="X47" s="27"/>
      <c r="Y47" s="27"/>
      <c r="Z47" s="10"/>
      <c r="AA47" s="10"/>
      <c r="AB47" s="10"/>
      <c r="AC47" s="10"/>
      <c r="AD47" s="23"/>
      <c r="AE47" s="23"/>
      <c r="AF47" s="23"/>
      <c r="AG47" s="23"/>
      <c r="AH47" s="40">
        <v>354942</v>
      </c>
      <c r="AI47" s="40">
        <v>530932</v>
      </c>
      <c r="AJ47" s="34">
        <v>1.855092</v>
      </c>
      <c r="AK47" s="40">
        <v>9849.2999999999993</v>
      </c>
    </row>
    <row r="48" spans="1:37" x14ac:dyDescent="0.35">
      <c r="B48" s="11"/>
      <c r="C48" s="11"/>
      <c r="D48" s="10"/>
      <c r="E48" s="12"/>
      <c r="F48" s="23"/>
      <c r="G48" s="23"/>
      <c r="H48" s="23"/>
      <c r="I48" s="23"/>
      <c r="J48" s="38"/>
      <c r="K48" s="27"/>
      <c r="L48" s="27"/>
      <c r="M48" s="27"/>
      <c r="N48" s="34"/>
      <c r="O48" s="34"/>
      <c r="P48" s="34"/>
      <c r="Q48" s="34"/>
      <c r="R48" s="46"/>
      <c r="S48" s="46"/>
      <c r="T48" s="46"/>
      <c r="U48" s="46"/>
      <c r="V48" s="27"/>
      <c r="W48" s="27"/>
      <c r="X48" s="27"/>
      <c r="Y48" s="27"/>
      <c r="Z48" s="10"/>
      <c r="AA48" s="10"/>
      <c r="AB48" s="10"/>
      <c r="AC48" s="10"/>
      <c r="AD48" s="23"/>
      <c r="AE48" s="23"/>
      <c r="AF48" s="23"/>
      <c r="AG48" s="23"/>
      <c r="AH48" s="40"/>
      <c r="AI48" s="40"/>
      <c r="AJ48" s="34"/>
      <c r="AK48" s="34"/>
    </row>
    <row r="49" spans="1:37" x14ac:dyDescent="0.35">
      <c r="B49" s="11"/>
      <c r="C49" s="11"/>
      <c r="D49" s="10"/>
      <c r="E49" s="12"/>
      <c r="F49" s="23"/>
      <c r="G49" s="23"/>
      <c r="H49" s="23"/>
      <c r="I49" s="23"/>
      <c r="J49" s="38"/>
      <c r="K49" s="27"/>
      <c r="L49" s="27"/>
      <c r="M49" s="27"/>
      <c r="N49" s="34"/>
      <c r="O49" s="34"/>
      <c r="P49" s="34"/>
      <c r="Q49" s="34"/>
      <c r="R49" s="46"/>
      <c r="S49" s="46"/>
      <c r="T49" s="46"/>
      <c r="U49" s="46"/>
      <c r="V49" s="27"/>
      <c r="W49" s="27"/>
      <c r="X49" s="27"/>
      <c r="Y49" s="27"/>
      <c r="Z49" s="10"/>
      <c r="AA49" s="10"/>
      <c r="AB49" s="10"/>
      <c r="AC49" s="10"/>
      <c r="AD49" s="23"/>
      <c r="AE49" s="23"/>
      <c r="AF49" s="23"/>
      <c r="AG49" s="23"/>
      <c r="AH49" s="34"/>
      <c r="AI49" s="34"/>
      <c r="AJ49" s="34"/>
      <c r="AK49" s="34"/>
    </row>
    <row r="50" spans="1:37" x14ac:dyDescent="0.35">
      <c r="B50" s="5"/>
      <c r="C50" s="5"/>
      <c r="D50" s="4"/>
      <c r="E50" s="6"/>
      <c r="F50" s="19"/>
      <c r="G50" s="19"/>
      <c r="H50" s="19"/>
      <c r="I50" s="19"/>
      <c r="J50" s="58"/>
      <c r="K50" s="59"/>
      <c r="L50" s="59"/>
      <c r="M50" s="59"/>
      <c r="N50" s="60"/>
      <c r="O50" s="60"/>
      <c r="P50" s="60"/>
      <c r="Q50" s="60"/>
      <c r="R50" s="61"/>
      <c r="S50" s="61"/>
      <c r="T50" s="61"/>
      <c r="U50" s="61"/>
      <c r="V50" s="59"/>
      <c r="W50" s="59"/>
      <c r="X50" s="59"/>
      <c r="Y50" s="59"/>
      <c r="Z50" s="4"/>
      <c r="AA50" s="4"/>
      <c r="AB50" s="4"/>
      <c r="AC50" s="4"/>
      <c r="AD50" s="19"/>
      <c r="AE50" s="19"/>
      <c r="AF50" s="19"/>
      <c r="AG50" s="19"/>
      <c r="AH50" s="60"/>
      <c r="AI50" s="60"/>
      <c r="AJ50" s="60"/>
      <c r="AK50" s="60"/>
    </row>
    <row r="51" spans="1:37" x14ac:dyDescent="0.35">
      <c r="B51" s="5"/>
      <c r="C51" s="4"/>
      <c r="D51" s="4"/>
      <c r="E51" s="6"/>
      <c r="F51" s="19"/>
      <c r="G51" s="19"/>
      <c r="H51" s="19"/>
      <c r="I51" s="19"/>
      <c r="J51" s="58"/>
      <c r="K51" s="59"/>
      <c r="L51" s="59"/>
      <c r="M51" s="59"/>
      <c r="N51" s="60"/>
      <c r="O51" s="60"/>
      <c r="P51" s="60"/>
      <c r="Q51" s="60"/>
      <c r="R51" s="61"/>
      <c r="S51" s="61"/>
      <c r="T51" s="61"/>
      <c r="U51" s="61"/>
      <c r="V51" s="59"/>
      <c r="W51" s="59"/>
      <c r="X51" s="59"/>
      <c r="Y51" s="59"/>
      <c r="Z51" s="4"/>
      <c r="AA51" s="4"/>
      <c r="AB51" s="4"/>
      <c r="AC51" s="4"/>
      <c r="AD51" s="19"/>
      <c r="AE51" s="19"/>
      <c r="AF51" s="19"/>
      <c r="AG51" s="19"/>
      <c r="AH51" s="60"/>
      <c r="AI51" s="60"/>
      <c r="AJ51" s="60"/>
      <c r="AK51" s="60"/>
    </row>
    <row r="52" spans="1:37" ht="87" x14ac:dyDescent="0.35">
      <c r="A52" s="80" t="s">
        <v>53</v>
      </c>
      <c r="B52" s="5"/>
      <c r="C52" s="4"/>
      <c r="D52" s="4"/>
      <c r="E52" s="6"/>
      <c r="F52" s="19"/>
      <c r="G52" s="19"/>
      <c r="H52" s="19"/>
      <c r="I52" s="19"/>
      <c r="J52" s="58"/>
      <c r="K52" s="59"/>
      <c r="L52" s="59"/>
      <c r="M52" s="59"/>
      <c r="N52" s="60"/>
      <c r="O52" s="60"/>
      <c r="P52" s="60"/>
      <c r="Q52" s="60"/>
      <c r="R52" s="61"/>
      <c r="S52" s="61"/>
      <c r="T52" s="61"/>
      <c r="U52" s="61"/>
      <c r="V52" s="59"/>
      <c r="W52" s="59"/>
      <c r="X52" s="59"/>
      <c r="Y52" s="59"/>
      <c r="Z52" s="4"/>
      <c r="AA52" s="4"/>
      <c r="AB52" s="4"/>
      <c r="AC52" s="4"/>
      <c r="AD52" s="19"/>
      <c r="AE52" s="19"/>
      <c r="AF52" s="19"/>
      <c r="AG52" s="19"/>
      <c r="AH52" s="60"/>
      <c r="AI52" s="60"/>
      <c r="AJ52" s="60"/>
      <c r="AK52" s="60"/>
    </row>
    <row r="53" spans="1:37" x14ac:dyDescent="0.35">
      <c r="B53" s="5"/>
      <c r="C53" s="4"/>
      <c r="D53" s="4"/>
      <c r="E53" s="6"/>
      <c r="F53" s="19"/>
      <c r="G53" s="19"/>
      <c r="H53" s="19"/>
      <c r="I53" s="19"/>
      <c r="J53" s="58"/>
      <c r="K53" s="59"/>
      <c r="L53" s="59"/>
      <c r="M53" s="59"/>
      <c r="N53" s="60"/>
      <c r="O53" s="60"/>
      <c r="P53" s="60"/>
      <c r="Q53" s="60"/>
      <c r="R53" s="61"/>
      <c r="S53" s="61"/>
      <c r="T53" s="61"/>
      <c r="U53" s="61"/>
      <c r="V53" s="59"/>
      <c r="W53" s="59"/>
      <c r="X53" s="59"/>
      <c r="Y53" s="59"/>
      <c r="Z53" s="4"/>
      <c r="AA53" s="4"/>
      <c r="AB53" s="4"/>
      <c r="AC53" s="4"/>
      <c r="AD53" s="19"/>
      <c r="AE53" s="19"/>
      <c r="AF53" s="19"/>
      <c r="AG53" s="19"/>
      <c r="AH53" s="60"/>
      <c r="AI53" s="60"/>
      <c r="AJ53" s="60"/>
      <c r="AK53" s="60"/>
    </row>
    <row r="54" spans="1:37" x14ac:dyDescent="0.35">
      <c r="B54" s="5"/>
      <c r="C54" s="4"/>
      <c r="D54" s="4"/>
      <c r="E54" s="6"/>
      <c r="F54" s="19"/>
      <c r="G54" s="19"/>
      <c r="H54" s="19"/>
      <c r="I54" s="19"/>
      <c r="J54" s="58"/>
      <c r="K54" s="59"/>
      <c r="L54" s="59"/>
      <c r="M54" s="59"/>
      <c r="N54" s="60"/>
      <c r="O54" s="60"/>
      <c r="P54" s="60"/>
      <c r="Q54" s="60"/>
      <c r="R54" s="61"/>
      <c r="S54" s="61"/>
      <c r="T54" s="61"/>
      <c r="U54" s="61"/>
      <c r="V54" s="59"/>
      <c r="W54" s="59"/>
      <c r="X54" s="59"/>
      <c r="Y54" s="59"/>
      <c r="Z54" s="4"/>
      <c r="AA54" s="4"/>
      <c r="AB54" s="4"/>
      <c r="AC54" s="4"/>
      <c r="AD54" s="19"/>
      <c r="AE54" s="19"/>
      <c r="AF54" s="19"/>
      <c r="AG54" s="19"/>
      <c r="AH54" s="60"/>
      <c r="AI54" s="60"/>
      <c r="AJ54" s="60"/>
      <c r="AK54" s="60"/>
    </row>
    <row r="55" spans="1:37" x14ac:dyDescent="0.35">
      <c r="B55" s="5"/>
      <c r="C55" s="4"/>
      <c r="D55" s="4"/>
      <c r="E55" s="4"/>
      <c r="F55" s="19"/>
      <c r="G55" s="19"/>
      <c r="H55" s="19"/>
      <c r="I55" s="19"/>
      <c r="J55" s="58"/>
      <c r="K55" s="59"/>
      <c r="L55" s="59"/>
      <c r="M55" s="59"/>
      <c r="N55" s="60"/>
      <c r="O55" s="60"/>
      <c r="P55" s="60"/>
      <c r="Q55" s="60"/>
      <c r="R55" s="61"/>
      <c r="S55" s="61"/>
      <c r="T55" s="61"/>
      <c r="U55" s="61"/>
      <c r="V55" s="59"/>
      <c r="W55" s="59"/>
      <c r="X55" s="59"/>
      <c r="Y55" s="59"/>
      <c r="Z55" s="4"/>
      <c r="AA55" s="4"/>
      <c r="AB55" s="4"/>
      <c r="AC55" s="4"/>
      <c r="AD55" s="19"/>
      <c r="AE55" s="19"/>
      <c r="AF55" s="19"/>
      <c r="AG55" s="19"/>
      <c r="AH55" s="60"/>
      <c r="AI55" s="60"/>
      <c r="AJ55" s="60"/>
      <c r="AK55" s="60"/>
    </row>
    <row r="56" spans="1:37" x14ac:dyDescent="0.35">
      <c r="B56" s="5"/>
      <c r="C56" s="4"/>
      <c r="D56" s="4"/>
      <c r="E56" s="4"/>
      <c r="F56" s="19"/>
      <c r="G56" s="19"/>
      <c r="H56" s="19"/>
      <c r="I56" s="19"/>
      <c r="J56" s="58"/>
      <c r="K56" s="59"/>
      <c r="L56" s="59"/>
      <c r="M56" s="59"/>
      <c r="N56" s="60"/>
      <c r="O56" s="60"/>
      <c r="P56" s="60"/>
      <c r="Q56" s="60"/>
      <c r="R56" s="61"/>
      <c r="S56" s="61"/>
      <c r="T56" s="61"/>
      <c r="U56" s="61"/>
      <c r="V56" s="59"/>
      <c r="W56" s="59"/>
      <c r="X56" s="59"/>
      <c r="Y56" s="59"/>
      <c r="Z56" s="4"/>
      <c r="AA56" s="4"/>
      <c r="AB56" s="4"/>
      <c r="AC56" s="4"/>
      <c r="AD56" s="19"/>
      <c r="AE56" s="19"/>
      <c r="AF56" s="19"/>
      <c r="AG56" s="19"/>
      <c r="AH56" s="60"/>
      <c r="AI56" s="60"/>
      <c r="AJ56" s="60"/>
      <c r="AK56" s="60"/>
    </row>
    <row r="57" spans="1:37" x14ac:dyDescent="0.35">
      <c r="D57"/>
    </row>
  </sheetData>
  <mergeCells count="9">
    <mergeCell ref="V1:Y1"/>
    <mergeCell ref="Z1:AC1"/>
    <mergeCell ref="AD1:AG1"/>
    <mergeCell ref="AH1:AK1"/>
    <mergeCell ref="B1:E1"/>
    <mergeCell ref="F1:I1"/>
    <mergeCell ref="J1:M1"/>
    <mergeCell ref="N1:Q1"/>
    <mergeCell ref="R1:U1"/>
  </mergeCells>
  <printOptions gridLines="1"/>
  <pageMargins left="0.7" right="0.7" top="0.75" bottom="0.75" header="0.3" footer="0.3"/>
  <pageSetup paperSize="3" scale="82" fitToWidth="0" orientation="landscape" horizontalDpi="300" verticalDpi="300"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Mallory Lempka</dc:creator>
  <cp:lastModifiedBy>Mallory Lempka</cp:lastModifiedBy>
  <cp:lastPrinted>2023-07-26T20:24:46Z</cp:lastPrinted>
  <dcterms:created xsi:type="dcterms:W3CDTF">2023-07-26T13:26:38Z</dcterms:created>
  <dcterms:modified xsi:type="dcterms:W3CDTF">2023-12-21T19:20:11Z</dcterms:modified>
</cp:coreProperties>
</file>